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41" activeTab="0"/>
  </bookViews>
  <sheets>
    <sheet name="phoenix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<sst xmlns="http://schemas.openxmlformats.org/spreadsheetml/2006/main" count="46" uniqueCount="39">
  <si>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Партија</t>
  </si>
  <si>
    <t>Предмет набавке</t>
  </si>
  <si>
    <t>Заштићени назив производа</t>
  </si>
  <si>
    <t>Произвођач</t>
  </si>
  <si>
    <t>Јединица мере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</si>
  <si>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</si>
  <si>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</si>
  <si>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</si>
  <si>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без ПДВ-а</t>
  </si>
  <si>
    <t>Износ ПДВ-а (10%)</t>
  </si>
  <si>
    <t>Укупна вредност уговора  са ПДВ-ом</t>
  </si>
  <si>
    <t>Јачина лека</t>
  </si>
  <si>
    <t>rastvor za injekciju u napunjenom injekcionom špricu</t>
  </si>
  <si>
    <t>injekcioni špric</t>
  </si>
  <si>
    <t>film tableta</t>
  </si>
  <si>
    <t>250 mg</t>
  </si>
  <si>
    <t>tableta</t>
  </si>
  <si>
    <t>rastvor za injekciju, špric</t>
  </si>
  <si>
    <t>2000 i.j.</t>
  </si>
  <si>
    <t>epoetin zeta</t>
  </si>
  <si>
    <t>EQRALYS</t>
  </si>
  <si>
    <t>Hemofarm a.d.</t>
  </si>
  <si>
    <t>lapatinib</t>
  </si>
  <si>
    <t>TYVERB</t>
  </si>
  <si>
    <t>Glaxo Wellcome S.A.</t>
  </si>
  <si>
    <t>peginterferon alfa -2b</t>
  </si>
  <si>
    <t>PEGINTRON</t>
  </si>
  <si>
    <t>Schering Plough Labo</t>
  </si>
  <si>
    <t>prašak i rastvarač za rastvor za injekciju</t>
  </si>
  <si>
    <t>80 mcg</t>
  </si>
  <si>
    <t>pen sa uloškom</t>
  </si>
  <si>
    <t>100 mcg</t>
  </si>
  <si>
    <t>120 mcg</t>
  </si>
  <si>
    <t>adalimumab</t>
  </si>
  <si>
    <t>HUMIRA</t>
  </si>
  <si>
    <t>Abbott Biotechnology</t>
  </si>
  <si>
    <t>40 mg</t>
  </si>
  <si>
    <t xml:space="preserve"> Фармацеутски облик</t>
  </si>
  <si>
    <t>Количине за додатни уговор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</si>
</sst>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 Rounded MT Bold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 Rounded MT Bold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/>
    </xf>
    <xf numFmtId="4" fontId="41" fillId="33" borderId="14" xfId="0" applyNumberFormat="1" applyFont="1" applyFill="1" applyBorder="1" applyAlignment="1">
      <alignment horizontal="center" vertical="center"/>
    </xf>
    <xf numFmtId="4" fontId="41" fillId="33" borderId="13" xfId="0" applyNumberFormat="1" applyFont="1" applyFill="1" applyBorder="1" applyAlignment="1">
      <alignment horizontal="center" vertical="center"/>
    </xf>
    <xf numFmtId="4" fontId="41" fillId="33" borderId="15" xfId="0" applyNumberFormat="1" applyFont="1" applyFill="1" applyBorder="1" applyAlignment="1">
      <alignment horizontal="center" vertical="center"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3" fontId="23" fillId="0" borderId="12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" fillId="33" borderId="11" xfId="58" applyNumberFormat="1" applyFont="1" applyFill="1" applyBorder="1" applyAlignment="1">
      <alignment horizontal="center" vertical="center" wrapText="1"/>
      <protection/>
    </xf>
    <xf numFmtId="0" fontId="23" fillId="33" borderId="18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23" fillId="33" borderId="19" xfId="0" applyFont="1" applyFill="1" applyBorder="1" applyAlignment="1">
      <alignment horizontal="right" vertical="center" wrapText="1"/>
    </xf>
    <xf numFmtId="0" fontId="23" fillId="33" borderId="20" xfId="0" applyFont="1" applyFill="1" applyBorder="1" applyAlignment="1">
      <alignment horizontal="right" vertical="center" wrapText="1"/>
    </xf>
    <xf numFmtId="0" fontId="23" fillId="33" borderId="21" xfId="0" applyFont="1" applyFill="1" applyBorder="1" applyAlignment="1">
      <alignment horizontal="right" vertical="center" wrapText="1"/>
    </xf>
    <xf numFmtId="0" fontId="41" fillId="33" borderId="22" xfId="0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right" vertical="center" wrapText="1"/>
    </xf>
    <xf numFmtId="0" fontId="41" fillId="33" borderId="23" xfId="0" applyFont="1" applyFill="1" applyBorder="1" applyAlignment="1">
      <alignment horizontal="right" vertical="center" wrapText="1"/>
    </xf>
    <xf numFmtId="0" fontId="41" fillId="33" borderId="24" xfId="0" applyFont="1" applyFill="1" applyBorder="1" applyAlignment="1">
      <alignment horizontal="right" vertical="center" wrapText="1"/>
    </xf>
    <xf numFmtId="0" fontId="2" fillId="0" borderId="16" xfId="55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7.7109375" style="0" customWidth="1"/>
    <col min="2" max="2" width="13.421875" style="0" customWidth="1"/>
    <col min="3" max="3" width="14.00390625" style="0" customWidth="1"/>
    <col min="4" max="4" width="17.57421875" style="0" customWidth="1"/>
    <col min="5" max="5" width="18.28125" style="0" customWidth="1"/>
    <col min="6" max="6" width="12.00390625" style="0" customWidth="1"/>
    <col min="8" max="8" width="10.00390625" style="0" customWidth="1"/>
    <col min="9" max="9" width="11.7109375" style="0" customWidth="1"/>
    <col min="10" max="10" width="14.8515625" style="0" customWidth="1"/>
  </cols>
  <sheetData>
    <row r="2" spans="1:10" ht="15">
      <c r="A2" s="16" t="s">
        <v>38</v>
      </c>
      <c r="B2" s="16"/>
      <c r="C2" s="16"/>
      <c r="D2" s="16"/>
      <c r="E2" s="16"/>
      <c r="F2" s="16"/>
      <c r="G2" s="16"/>
      <c r="H2" s="16"/>
      <c r="I2" s="16"/>
      <c r="J2" s="16"/>
    </row>
    <row r="3" ht="15.75" thickBot="1">
      <c r="C3" s="11"/>
    </row>
    <row r="4" spans="1:10" ht="51.75" thickTop="1">
      <c r="A4" s="12" t="s">
        <v>0</v>
      </c>
      <c r="B4" s="13" t="s">
        <v>1</v>
      </c>
      <c r="C4" s="13" t="s">
        <v>2</v>
      </c>
      <c r="D4" s="1" t="s">
        <v>3</v>
      </c>
      <c r="E4" s="2" t="s">
        <v>37</v>
      </c>
      <c r="F4" s="14" t="s">
        <v>11</v>
      </c>
      <c r="G4" s="14" t="s">
        <v>4</v>
      </c>
      <c r="H4" s="13" t="s">
        <v>5</v>
      </c>
      <c r="I4" s="13" t="s">
        <v>6</v>
      </c>
      <c r="J4" s="15" t="s">
        <v>7</v>
      </c>
    </row>
    <row r="5" spans="1:10" ht="25.5">
      <c r="A5" s="8">
        <v>3</v>
      </c>
      <c r="B5" s="8" t="s">
        <v>19</v>
      </c>
      <c r="C5" s="8" t="s">
        <v>20</v>
      </c>
      <c r="D5" s="8" t="s">
        <v>21</v>
      </c>
      <c r="E5" s="9" t="s">
        <v>17</v>
      </c>
      <c r="F5" s="8" t="s">
        <v>18</v>
      </c>
      <c r="G5" s="8" t="s">
        <v>13</v>
      </c>
      <c r="H5" s="10"/>
      <c r="I5" s="3">
        <v>1041.66</v>
      </c>
      <c r="J5" s="4">
        <f aca="true" t="shared" si="0" ref="J5:J10">H5*I5</f>
        <v>0</v>
      </c>
    </row>
    <row r="6" spans="1:10" ht="36" customHeight="1">
      <c r="A6" s="8">
        <v>19</v>
      </c>
      <c r="B6" s="8" t="s">
        <v>22</v>
      </c>
      <c r="C6" s="8" t="s">
        <v>23</v>
      </c>
      <c r="D6" s="8" t="s">
        <v>24</v>
      </c>
      <c r="E6" s="9" t="s">
        <v>14</v>
      </c>
      <c r="F6" s="8" t="s">
        <v>15</v>
      </c>
      <c r="G6" s="8" t="s">
        <v>16</v>
      </c>
      <c r="H6" s="10"/>
      <c r="I6" s="3">
        <v>1565.66</v>
      </c>
      <c r="J6" s="4">
        <f t="shared" si="0"/>
        <v>0</v>
      </c>
    </row>
    <row r="7" spans="1:10" ht="36" customHeight="1">
      <c r="A7" s="25">
        <v>23</v>
      </c>
      <c r="B7" s="25" t="s">
        <v>25</v>
      </c>
      <c r="C7" s="8" t="s">
        <v>26</v>
      </c>
      <c r="D7" s="8" t="s">
        <v>27</v>
      </c>
      <c r="E7" s="24" t="s">
        <v>28</v>
      </c>
      <c r="F7" s="8" t="s">
        <v>29</v>
      </c>
      <c r="G7" s="8" t="s">
        <v>30</v>
      </c>
      <c r="H7" s="10"/>
      <c r="I7" s="3">
        <v>12436.5</v>
      </c>
      <c r="J7" s="4">
        <f t="shared" si="0"/>
        <v>0</v>
      </c>
    </row>
    <row r="8" spans="1:10" ht="36" customHeight="1">
      <c r="A8" s="25"/>
      <c r="B8" s="25"/>
      <c r="C8" s="8" t="s">
        <v>26</v>
      </c>
      <c r="D8" s="8" t="s">
        <v>27</v>
      </c>
      <c r="E8" s="24"/>
      <c r="F8" s="8" t="s">
        <v>31</v>
      </c>
      <c r="G8" s="8" t="s">
        <v>30</v>
      </c>
      <c r="H8" s="10"/>
      <c r="I8" s="3">
        <v>15757.6</v>
      </c>
      <c r="J8" s="4">
        <f t="shared" si="0"/>
        <v>0</v>
      </c>
    </row>
    <row r="9" spans="1:10" ht="36" customHeight="1">
      <c r="A9" s="25"/>
      <c r="B9" s="25"/>
      <c r="C9" s="8" t="s">
        <v>26</v>
      </c>
      <c r="D9" s="8" t="s">
        <v>27</v>
      </c>
      <c r="E9" s="24"/>
      <c r="F9" s="8" t="s">
        <v>32</v>
      </c>
      <c r="G9" s="8" t="s">
        <v>30</v>
      </c>
      <c r="H9" s="10"/>
      <c r="I9" s="3">
        <v>18426.3</v>
      </c>
      <c r="J9" s="4">
        <f t="shared" si="0"/>
        <v>0</v>
      </c>
    </row>
    <row r="10" spans="1:10" ht="39" thickBot="1">
      <c r="A10" s="8">
        <v>27</v>
      </c>
      <c r="B10" s="8" t="s">
        <v>33</v>
      </c>
      <c r="C10" s="8" t="s">
        <v>34</v>
      </c>
      <c r="D10" s="8" t="s">
        <v>35</v>
      </c>
      <c r="E10" s="9" t="s">
        <v>12</v>
      </c>
      <c r="F10" s="8" t="s">
        <v>36</v>
      </c>
      <c r="G10" s="8" t="s">
        <v>13</v>
      </c>
      <c r="H10" s="10"/>
      <c r="I10" s="3">
        <v>47248.65</v>
      </c>
      <c r="J10" s="4">
        <f t="shared" si="0"/>
        <v>0</v>
      </c>
    </row>
    <row r="11" spans="1:10" ht="15.75" thickTop="1">
      <c r="A11" s="17" t="s">
        <v>8</v>
      </c>
      <c r="B11" s="18"/>
      <c r="C11" s="18"/>
      <c r="D11" s="18"/>
      <c r="E11" s="18"/>
      <c r="F11" s="18"/>
      <c r="G11" s="18"/>
      <c r="H11" s="18"/>
      <c r="I11" s="19"/>
      <c r="J11" s="5">
        <f>SUM(J5:J10)</f>
        <v>0</v>
      </c>
    </row>
    <row r="12" spans="1:10" ht="15">
      <c r="A12" s="20" t="s">
        <v>9</v>
      </c>
      <c r="B12" s="21"/>
      <c r="C12" s="21"/>
      <c r="D12" s="21"/>
      <c r="E12" s="21"/>
      <c r="F12" s="21"/>
      <c r="G12" s="21"/>
      <c r="H12" s="21"/>
      <c r="I12" s="21"/>
      <c r="J12" s="6">
        <f>J11*0.1</f>
        <v>0</v>
      </c>
    </row>
    <row r="13" spans="1:10" ht="15.75" thickBot="1">
      <c r="A13" s="22" t="s">
        <v>10</v>
      </c>
      <c r="B13" s="23"/>
      <c r="C13" s="23"/>
      <c r="D13" s="23"/>
      <c r="E13" s="23"/>
      <c r="F13" s="23"/>
      <c r="G13" s="23"/>
      <c r="H13" s="23"/>
      <c r="I13" s="23"/>
      <c r="J13" s="7">
        <f>J11+J12</f>
        <v>0</v>
      </c>
    </row>
    <row r="14" ht="15.75" thickTop="1"/>
  </sheetData>
  <sheetProtection/>
  <mergeCells count="7">
    <mergeCell ref="A2:J2"/>
    <mergeCell ref="A11:I11"/>
    <mergeCell ref="A12:I12"/>
    <mergeCell ref="A13:I13"/>
    <mergeCell ref="A7:A9"/>
    <mergeCell ref="B7:B9"/>
    <mergeCell ref="E7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2014-02-03T14:05:54Z</dcterms:modified>
  <cp:category/>
  <cp:version/>
  <cp:contentType/>
  <cp:contentStatus/>
</cp:coreProperties>
</file>