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vega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<sst xmlns="http://schemas.openxmlformats.org/spreadsheetml/2006/main" count="78" uniqueCount="59">
  <si>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</si>
  <si>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</si>
  <si>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</si>
  <si>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</si>
  <si>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</si>
  <si>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</si>
  <si>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</si>
  <si>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</si>
  <si>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</si>
  <si>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</si>
  <si>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</si>
  <si>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</si>
  <si>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bočica</t>
  </si>
  <si>
    <t>50 mg</t>
  </si>
  <si>
    <t>ПРИЛОГ УГОВОРА - КОЛИЧИНЕ ЗА ДОДАТНИ УГОВОР</t>
  </si>
  <si>
    <t>ampula</t>
  </si>
  <si>
    <t>40 mg</t>
  </si>
  <si>
    <t xml:space="preserve">LEMOD SOLU </t>
  </si>
  <si>
    <t>tableta</t>
  </si>
  <si>
    <t>100 mg</t>
  </si>
  <si>
    <t>mg</t>
  </si>
  <si>
    <t>Galenika a.d.</t>
  </si>
  <si>
    <t>ranitidin</t>
  </si>
  <si>
    <t>RANISAN, RANITIDIN</t>
  </si>
  <si>
    <t>Zdravlje a.d., Hemofarm a.d.</t>
  </si>
  <si>
    <t>omeprazol</t>
  </si>
  <si>
    <t xml:space="preserve">OMEPROL </t>
  </si>
  <si>
    <t>Sofarimex-Industria 
Quimica E 
Farmaceutica, LDA</t>
  </si>
  <si>
    <t>ornitinaspartat</t>
  </si>
  <si>
    <t xml:space="preserve">HEPA-MERZ </t>
  </si>
  <si>
    <t>Merz Pharma GmbH</t>
  </si>
  <si>
    <t>5 g</t>
  </si>
  <si>
    <t>heparin, 5000 i.j./1 ml</t>
  </si>
  <si>
    <t xml:space="preserve">HEPARIN </t>
  </si>
  <si>
    <t>Galenika a.d. a.d</t>
  </si>
  <si>
    <t>5000 i.j./1 ml</t>
  </si>
  <si>
    <t>heparin, 25000 i.j./5 ml</t>
  </si>
  <si>
    <t>HEPARIN</t>
  </si>
  <si>
    <t>25000 i.j./5 ml</t>
  </si>
  <si>
    <t>metilprednizolon, 40 mg</t>
  </si>
  <si>
    <t xml:space="preserve">Hemofarm a.d. </t>
  </si>
  <si>
    <t>amikacin, 100 mg</t>
  </si>
  <si>
    <t>AMIKACIN</t>
  </si>
  <si>
    <t>metronidazol, tbl. 250 mg</t>
  </si>
  <si>
    <t xml:space="preserve">ORVAGIL </t>
  </si>
  <si>
    <t>250 mg</t>
  </si>
  <si>
    <t>metronidazol, tbl. 400 mg</t>
  </si>
  <si>
    <t>400 mg</t>
  </si>
  <si>
    <t>fludarabin</t>
  </si>
  <si>
    <t xml:space="preserve">FLUDARABINE-TEVA </t>
  </si>
  <si>
    <t>Pharmachemie B.V.</t>
  </si>
  <si>
    <t>fluorouracil</t>
  </si>
  <si>
    <t xml:space="preserve">FLUOROURACIL </t>
  </si>
  <si>
    <t>250 mg i/ili 500 mg</t>
  </si>
  <si>
    <t>etopozid</t>
  </si>
  <si>
    <t>ETOPOSIDE- TEVA</t>
  </si>
  <si>
    <t xml:space="preserve">karboplatin </t>
  </si>
  <si>
    <t>CARBOPLATIN-TEVA</t>
  </si>
  <si>
    <t>150 mg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</si>
</sst>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36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2" fillId="33" borderId="14" xfId="56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33" borderId="10" xfId="0" applyNumberFormat="1" applyFont="1" applyFill="1" applyBorder="1" applyAlignment="1">
      <alignment horizontal="center" vertical="center"/>
    </xf>
    <xf numFmtId="4" fontId="36" fillId="33" borderId="19" xfId="0" applyNumberFormat="1" applyFont="1" applyFill="1" applyBorder="1" applyAlignment="1">
      <alignment horizontal="center" vertical="center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4" fontId="2" fillId="0" borderId="11" xfId="55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2" fillId="0" borderId="20" xfId="55" applyNumberFormat="1" applyFont="1" applyFill="1" applyBorder="1" applyAlignment="1">
      <alignment horizontal="center" vertical="center" wrapText="1"/>
      <protection/>
    </xf>
    <xf numFmtId="1" fontId="2" fillId="0" borderId="20" xfId="55" applyNumberFormat="1" applyFont="1" applyFill="1" applyBorder="1" applyAlignment="1">
      <alignment horizontal="center" vertical="center" wrapText="1"/>
      <protection/>
    </xf>
    <xf numFmtId="0" fontId="36" fillId="33" borderId="20" xfId="0" applyFont="1" applyFill="1" applyBorder="1" applyAlignment="1">
      <alignment horizontal="right" vertical="center" wrapText="1"/>
    </xf>
    <xf numFmtId="0" fontId="36" fillId="33" borderId="11" xfId="0" applyFont="1" applyFill="1" applyBorder="1" applyAlignment="1">
      <alignment horizontal="right" vertical="center" wrapText="1"/>
    </xf>
    <xf numFmtId="0" fontId="36" fillId="33" borderId="21" xfId="0" applyFont="1" applyFill="1" applyBorder="1" applyAlignment="1">
      <alignment horizontal="right" vertical="center" wrapText="1"/>
    </xf>
    <xf numFmtId="0" fontId="36" fillId="33" borderId="22" xfId="0" applyFont="1" applyFill="1" applyBorder="1" applyAlignment="1">
      <alignment horizontal="right" vertical="center" wrapText="1"/>
    </xf>
    <xf numFmtId="0" fontId="0" fillId="33" borderId="23" xfId="0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1.8515625" style="0" customWidth="1"/>
    <col min="3" max="3" width="18.7109375" style="0" customWidth="1"/>
    <col min="4" max="4" width="17.140625" style="0" customWidth="1"/>
    <col min="5" max="5" width="15.57421875" style="0" customWidth="1"/>
    <col min="6" max="6" width="12.28125" style="0" customWidth="1"/>
    <col min="7" max="7" width="10.421875" style="0" customWidth="1"/>
    <col min="8" max="8" width="15.140625" style="0" customWidth="1"/>
    <col min="9" max="9" width="17.7109375" style="0" customWidth="1"/>
  </cols>
  <sheetData>
    <row r="1" spans="1:9" ht="12.7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ht="13.5" thickBot="1"/>
    <row r="3" spans="1:9" ht="36.75" customHeight="1" thickTop="1">
      <c r="A3" s="5" t="s">
        <v>0</v>
      </c>
      <c r="B3" s="6" t="s">
        <v>1</v>
      </c>
      <c r="C3" s="6" t="s">
        <v>7</v>
      </c>
      <c r="D3" s="7" t="s">
        <v>9</v>
      </c>
      <c r="E3" s="9" t="s">
        <v>10</v>
      </c>
      <c r="F3" s="9" t="s">
        <v>11</v>
      </c>
      <c r="G3" s="6" t="s">
        <v>2</v>
      </c>
      <c r="H3" s="6" t="s">
        <v>3</v>
      </c>
      <c r="I3" s="8" t="s">
        <v>4</v>
      </c>
    </row>
    <row r="4" spans="1:9" ht="24">
      <c r="A4" s="22">
        <v>1</v>
      </c>
      <c r="B4" s="2" t="s">
        <v>22</v>
      </c>
      <c r="C4" s="2" t="s">
        <v>23</v>
      </c>
      <c r="D4" s="2" t="s">
        <v>24</v>
      </c>
      <c r="E4" s="2" t="s">
        <v>13</v>
      </c>
      <c r="F4" s="2" t="s">
        <v>15</v>
      </c>
      <c r="G4" s="20"/>
      <c r="H4" s="18">
        <v>28.21</v>
      </c>
      <c r="I4" s="1">
        <f>G4*H4</f>
        <v>0</v>
      </c>
    </row>
    <row r="5" spans="1:9" ht="36">
      <c r="A5" s="23">
        <v>2</v>
      </c>
      <c r="B5" s="16" t="s">
        <v>25</v>
      </c>
      <c r="C5" s="16" t="s">
        <v>26</v>
      </c>
      <c r="D5" s="16" t="s">
        <v>27</v>
      </c>
      <c r="E5" s="16" t="s">
        <v>16</v>
      </c>
      <c r="F5" s="16" t="s">
        <v>12</v>
      </c>
      <c r="G5" s="20"/>
      <c r="H5" s="18">
        <v>314.87</v>
      </c>
      <c r="I5" s="1">
        <f aca="true" t="shared" si="0" ref="I5:I10">G5*H5</f>
        <v>0</v>
      </c>
    </row>
    <row r="6" spans="1:9" ht="26.25" customHeight="1">
      <c r="A6" s="22">
        <v>9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15</v>
      </c>
      <c r="G6" s="20"/>
      <c r="H6" s="4">
        <v>587.44</v>
      </c>
      <c r="I6" s="1">
        <f t="shared" si="0"/>
        <v>0</v>
      </c>
    </row>
    <row r="7" spans="1:9" ht="27.75" customHeight="1">
      <c r="A7" s="22">
        <v>11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15</v>
      </c>
      <c r="G7" s="20"/>
      <c r="H7" s="4">
        <v>64.51</v>
      </c>
      <c r="I7" s="1">
        <f t="shared" si="0"/>
        <v>0</v>
      </c>
    </row>
    <row r="8" spans="1:9" ht="24.75" customHeight="1">
      <c r="A8" s="22">
        <v>12</v>
      </c>
      <c r="B8" s="2" t="s">
        <v>36</v>
      </c>
      <c r="C8" s="2" t="s">
        <v>37</v>
      </c>
      <c r="D8" s="2" t="s">
        <v>34</v>
      </c>
      <c r="E8" s="2" t="s">
        <v>38</v>
      </c>
      <c r="F8" s="2" t="s">
        <v>15</v>
      </c>
      <c r="G8" s="21"/>
      <c r="H8" s="4">
        <v>261.23</v>
      </c>
      <c r="I8" s="1">
        <f t="shared" si="0"/>
        <v>0</v>
      </c>
    </row>
    <row r="9" spans="1:9" ht="48.75" customHeight="1">
      <c r="A9" s="22">
        <v>68</v>
      </c>
      <c r="B9" s="2" t="s">
        <v>39</v>
      </c>
      <c r="C9" s="2" t="s">
        <v>17</v>
      </c>
      <c r="D9" s="2" t="s">
        <v>40</v>
      </c>
      <c r="E9" s="2" t="s">
        <v>16</v>
      </c>
      <c r="F9" s="2" t="s">
        <v>12</v>
      </c>
      <c r="G9" s="21"/>
      <c r="H9" s="4">
        <v>88.22</v>
      </c>
      <c r="I9" s="1">
        <f t="shared" si="0"/>
        <v>0</v>
      </c>
    </row>
    <row r="10" spans="1:9" ht="50.25" customHeight="1">
      <c r="A10" s="23">
        <v>93</v>
      </c>
      <c r="B10" s="3" t="s">
        <v>41</v>
      </c>
      <c r="C10" s="3" t="s">
        <v>42</v>
      </c>
      <c r="D10" s="3" t="s">
        <v>21</v>
      </c>
      <c r="E10" s="3" t="s">
        <v>19</v>
      </c>
      <c r="F10" s="3" t="s">
        <v>15</v>
      </c>
      <c r="G10" s="21"/>
      <c r="H10" s="4">
        <v>53.39</v>
      </c>
      <c r="I10" s="11">
        <f t="shared" si="0"/>
        <v>0</v>
      </c>
    </row>
    <row r="11" spans="1:9" ht="61.5" customHeight="1">
      <c r="A11" s="23">
        <v>102</v>
      </c>
      <c r="B11" s="3" t="s">
        <v>43</v>
      </c>
      <c r="C11" s="3" t="s">
        <v>44</v>
      </c>
      <c r="D11" s="3" t="s">
        <v>21</v>
      </c>
      <c r="E11" s="3" t="s">
        <v>45</v>
      </c>
      <c r="F11" s="3" t="s">
        <v>18</v>
      </c>
      <c r="G11" s="20"/>
      <c r="H11" s="4">
        <v>5.63</v>
      </c>
      <c r="I11" s="1">
        <f aca="true" t="shared" si="1" ref="I11:I16">G11*H11</f>
        <v>0</v>
      </c>
    </row>
    <row r="12" spans="1:9" ht="21.75" customHeight="1">
      <c r="A12" s="23">
        <v>103</v>
      </c>
      <c r="B12" s="3" t="s">
        <v>46</v>
      </c>
      <c r="C12" s="3" t="s">
        <v>44</v>
      </c>
      <c r="D12" s="3" t="s">
        <v>21</v>
      </c>
      <c r="E12" s="3" t="s">
        <v>47</v>
      </c>
      <c r="F12" s="3" t="s">
        <v>18</v>
      </c>
      <c r="G12" s="20"/>
      <c r="H12" s="4">
        <v>9.46</v>
      </c>
      <c r="I12" s="1">
        <f t="shared" si="1"/>
        <v>0</v>
      </c>
    </row>
    <row r="13" spans="1:9" ht="28.5" customHeight="1">
      <c r="A13" s="23">
        <v>127</v>
      </c>
      <c r="B13" s="3" t="s">
        <v>48</v>
      </c>
      <c r="C13" s="3" t="s">
        <v>49</v>
      </c>
      <c r="D13" s="3" t="s">
        <v>50</v>
      </c>
      <c r="E13" s="3" t="s">
        <v>13</v>
      </c>
      <c r="F13" s="3" t="s">
        <v>12</v>
      </c>
      <c r="G13" s="20"/>
      <c r="H13" s="4">
        <v>1012.8</v>
      </c>
      <c r="I13" s="1">
        <f t="shared" si="1"/>
        <v>0</v>
      </c>
    </row>
    <row r="14" spans="1:9" ht="21" customHeight="1">
      <c r="A14" s="23">
        <v>129</v>
      </c>
      <c r="B14" s="17" t="s">
        <v>51</v>
      </c>
      <c r="C14" s="17" t="s">
        <v>52</v>
      </c>
      <c r="D14" s="17" t="s">
        <v>50</v>
      </c>
      <c r="E14" s="19" t="s">
        <v>53</v>
      </c>
      <c r="F14" s="3" t="s">
        <v>20</v>
      </c>
      <c r="G14" s="20"/>
      <c r="H14" s="4">
        <v>0.54</v>
      </c>
      <c r="I14" s="1">
        <f t="shared" si="1"/>
        <v>0</v>
      </c>
    </row>
    <row r="15" spans="1:9" ht="23.25" customHeight="1">
      <c r="A15" s="23">
        <v>134</v>
      </c>
      <c r="B15" s="17" t="s">
        <v>54</v>
      </c>
      <c r="C15" s="17" t="s">
        <v>55</v>
      </c>
      <c r="D15" s="17" t="s">
        <v>50</v>
      </c>
      <c r="E15" s="3" t="s">
        <v>19</v>
      </c>
      <c r="F15" s="3" t="s">
        <v>12</v>
      </c>
      <c r="G15" s="21"/>
      <c r="H15" s="4">
        <v>352.8</v>
      </c>
      <c r="I15" s="1">
        <f t="shared" si="1"/>
        <v>0</v>
      </c>
    </row>
    <row r="16" spans="1:9" ht="21.75" customHeight="1" thickBot="1">
      <c r="A16" s="22">
        <v>141</v>
      </c>
      <c r="B16" s="15" t="s">
        <v>56</v>
      </c>
      <c r="C16" s="15" t="s">
        <v>57</v>
      </c>
      <c r="D16" s="15" t="s">
        <v>50</v>
      </c>
      <c r="E16" s="2" t="s">
        <v>58</v>
      </c>
      <c r="F16" s="2" t="s">
        <v>12</v>
      </c>
      <c r="G16" s="10"/>
      <c r="H16" s="4">
        <v>1553.98</v>
      </c>
      <c r="I16" s="1">
        <f t="shared" si="1"/>
        <v>0</v>
      </c>
    </row>
    <row r="17" spans="1:9" ht="21.75" customHeight="1" thickTop="1">
      <c r="A17" s="28" t="s">
        <v>8</v>
      </c>
      <c r="B17" s="29"/>
      <c r="C17" s="29"/>
      <c r="D17" s="29"/>
      <c r="E17" s="29"/>
      <c r="F17" s="29"/>
      <c r="G17" s="29"/>
      <c r="H17" s="30"/>
      <c r="I17" s="12">
        <f>SUM(I4:I16)</f>
        <v>0</v>
      </c>
    </row>
    <row r="18" spans="1:9" ht="17.25" customHeight="1">
      <c r="A18" s="24" t="s">
        <v>6</v>
      </c>
      <c r="B18" s="25"/>
      <c r="C18" s="25"/>
      <c r="D18" s="25"/>
      <c r="E18" s="25"/>
      <c r="F18" s="25"/>
      <c r="G18" s="25"/>
      <c r="H18" s="25"/>
      <c r="I18" s="13">
        <f>I17*0.1</f>
        <v>0</v>
      </c>
    </row>
    <row r="19" spans="1:9" ht="18" customHeight="1" thickBot="1">
      <c r="A19" s="26" t="s">
        <v>5</v>
      </c>
      <c r="B19" s="27"/>
      <c r="C19" s="27"/>
      <c r="D19" s="27"/>
      <c r="E19" s="27"/>
      <c r="F19" s="27"/>
      <c r="G19" s="27"/>
      <c r="H19" s="27"/>
      <c r="I19" s="14">
        <f>I17+I18</f>
        <v>0</v>
      </c>
    </row>
    <row r="20" ht="13.5" thickTop="1"/>
  </sheetData>
  <sheetProtection/>
  <mergeCells count="4">
    <mergeCell ref="A18:H18"/>
    <mergeCell ref="A19:H19"/>
    <mergeCell ref="A17:H17"/>
    <mergeCell ref="A1:I1"/>
  </mergeCells>
  <printOptions/>
  <pageMargins left="0.2" right="0.21" top="0.21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lela.petrovic</cp:lastModifiedBy>
  <cp:lastPrinted>2014-01-17T13:56:32Z</cp:lastPrinted>
  <dcterms:created xsi:type="dcterms:W3CDTF">2014-01-17T13:07:43Z</dcterms:created>
  <dcterms:modified xsi:type="dcterms:W3CDTF">2014-01-17T14:14:49Z</dcterms:modified>
  <cp:category/>
  <cp:version/>
  <cp:contentType/>
  <cp:contentStatus/>
</cp:coreProperties>
</file>