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firstSheet="12" activeTab="18"/>
  </bookViews>
  <sheets>
    <sheet name="Д.З. Г. Хан" sheetId="1" r:id="rId1"/>
    <sheet name="Дом здравља Дољевац" sheetId="2" r:id="rId2"/>
    <sheet name="ДЗ&quot;Др Љубинко Ђорђевић &quot;  " sheetId="3" r:id="rId3"/>
    <sheet name="ДЗ Сокобања" sheetId="4" r:id="rId4"/>
    <sheet name="Дом здравља Ниш" sheetId="5" r:id="rId5"/>
    <sheet name="Дом здравља Мерошина" sheetId="6" r:id="rId6"/>
    <sheet name="ДЗ Ражањ" sheetId="7" r:id="rId7"/>
    <sheet name="ДЗ Алексинац" sheetId="8" r:id="rId8"/>
    <sheet name="ОБ АЛЕКСИНАЦ" sheetId="9" r:id="rId9"/>
    <sheet name="СБ &quot;Г. Топоница&quot;" sheetId="10" r:id="rId10"/>
    <sheet name="СПЕЦИЈАЛНА БОЛНИЦА „СОКОБАЊА“" sheetId="11" r:id="rId11"/>
    <sheet name="Завод за ХМП Ниш" sheetId="12" r:id="rId12"/>
    <sheet name="Завод за плућне бол. и туб.Ниш" sheetId="13" r:id="rId13"/>
    <sheet name="Инст.за леч.и рехаб. Нишка Бања" sheetId="14" r:id="rId14"/>
    <sheet name="Клинички центар Ниш" sheetId="15" r:id="rId15"/>
    <sheet name="Клиника за стоматологију" sheetId="16" r:id="rId16"/>
    <sheet name="ЗЗЗЗР Ниш" sheetId="17" r:id="rId17"/>
    <sheet name="ЗЗЗЗ Студената Ниш" sheetId="18" r:id="rId18"/>
    <sheet name="СПБ &quot;Озрен Сокобања" sheetId="19" r:id="rId19"/>
  </sheets>
  <definedNames/>
  <calcPr fullCalcOnLoad="1"/>
</workbook>
</file>

<file path=xl/sharedStrings.xml><?xml version="1.0" encoding="utf-8"?>
<sst xmlns="http://schemas.openxmlformats.org/spreadsheetml/2006/main" count="152" uniqueCount="26">
  <si>
    <t>УКУПНА ЦЕНА БЕЗ ПДВ</t>
  </si>
  <si>
    <t>ИЗНОС ПДВ</t>
  </si>
  <si>
    <t>УКУПНА ЦЕНА СА ПДВ</t>
  </si>
  <si>
    <t>НАЗИВ УСТАНОВЕ</t>
  </si>
  <si>
    <t>УКУПНА ГОДИШЊА 
ПОТРОШЊА ИЗРАЖЕНА 
У KWH</t>
  </si>
  <si>
    <t>ЈЕДИНИЧНА ЦЕНА БЕЗ ПДВ ЗА КwH</t>
  </si>
  <si>
    <t>Ред. Бр.</t>
  </si>
  <si>
    <t>Д.З. Г. Хан</t>
  </si>
  <si>
    <t>Дом здравља Дољевац</t>
  </si>
  <si>
    <t>Дом здравља "Др Љубинко Ђорђевић " Сврљиг</t>
  </si>
  <si>
    <t>ДЗ Сокобања Амбола.</t>
  </si>
  <si>
    <t>Дом здравља Ниш-Рајићева</t>
  </si>
  <si>
    <t>Дом здравља Мерошина</t>
  </si>
  <si>
    <t>ДЗ Ражањ</t>
  </si>
  <si>
    <t>Специјална болница "Г. Топоница"</t>
  </si>
  <si>
    <t>СПЕЦИЈАЛНА БОЛНИЦА „СОКОБАЊА“</t>
  </si>
  <si>
    <t>Завод за ХМП Ниш</t>
  </si>
  <si>
    <t>Завод за плућне бол. и туб.Ниш</t>
  </si>
  <si>
    <t>Институт за лечење и рехабилитацију "Нишка Бања"</t>
  </si>
  <si>
    <t>Клинички центар Ниш</t>
  </si>
  <si>
    <t>Клиника за стоматологију</t>
  </si>
  <si>
    <t>ЗЗЗЗ Студената Ниш</t>
  </si>
  <si>
    <t>СПБ "Озрен Сокобања"</t>
  </si>
  <si>
    <t>Завод за здравствену заштиту радника "Ниш"</t>
  </si>
  <si>
    <t>Дом здравља Алексинац</t>
  </si>
  <si>
    <t>Општа болница Алексинац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</si>
</sst>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4" fontId="36" fillId="0" borderId="0" xfId="0" applyNumberFormat="1" applyFont="1" applyBorder="1" applyAlignment="1">
      <alignment/>
    </xf>
    <xf numFmtId="1" fontId="36" fillId="0" borderId="0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4" fontId="36" fillId="0" borderId="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20" sqref="D20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6" t="s">
        <v>3</v>
      </c>
      <c r="C2" s="8" t="s">
        <v>4</v>
      </c>
      <c r="D2" s="8" t="s">
        <v>5</v>
      </c>
      <c r="E2" s="8" t="s">
        <v>0</v>
      </c>
      <c r="F2" s="7" t="s">
        <v>1</v>
      </c>
      <c r="G2" s="8" t="s">
        <v>2</v>
      </c>
    </row>
    <row r="3" spans="1:7" ht="25.5" customHeight="1">
      <c r="A3" s="5">
        <v>21</v>
      </c>
      <c r="B3" s="11" t="s">
        <v>7</v>
      </c>
      <c r="C3" s="16">
        <v>114400</v>
      </c>
      <c r="D3" s="14">
        <v>5.34</v>
      </c>
      <c r="E3" s="15">
        <f>C3*D3</f>
        <v>610896</v>
      </c>
      <c r="F3" s="15">
        <f>G3-E3</f>
        <v>122179.19999999995</v>
      </c>
      <c r="G3" s="15">
        <f>E3*1.2</f>
        <v>733075.2</v>
      </c>
    </row>
    <row r="19" ht="12.75">
      <c r="C19" s="3"/>
    </row>
  </sheetData>
  <sheetProtection/>
  <printOptions/>
  <pageMargins left="0" right="0" top="0.75" bottom="0.75" header="0.3" footer="0.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21</v>
      </c>
      <c r="B3" s="11" t="s">
        <v>14</v>
      </c>
      <c r="C3" s="16">
        <v>1430000</v>
      </c>
      <c r="D3" s="14">
        <v>5.34</v>
      </c>
      <c r="E3" s="15">
        <f>C3*D3</f>
        <v>7636200</v>
      </c>
      <c r="F3" s="15">
        <f>G3-E3</f>
        <v>1527240</v>
      </c>
      <c r="G3" s="15">
        <f>E3*1.2</f>
        <v>9163440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21</v>
      </c>
      <c r="B3" s="11" t="s">
        <v>15</v>
      </c>
      <c r="C3" s="16">
        <v>2090000</v>
      </c>
      <c r="D3" s="14">
        <v>5.34</v>
      </c>
      <c r="E3" s="15">
        <f>C3*D3</f>
        <v>11160600</v>
      </c>
      <c r="F3" s="15">
        <f>G3-E3</f>
        <v>2232120</v>
      </c>
      <c r="G3" s="15">
        <f>E3*1.2</f>
        <v>13392720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21</v>
      </c>
      <c r="B3" s="11" t="s">
        <v>16</v>
      </c>
      <c r="C3" s="16">
        <v>330000</v>
      </c>
      <c r="D3" s="14">
        <v>5.34</v>
      </c>
      <c r="E3" s="15">
        <f>C3*D3</f>
        <v>1762200</v>
      </c>
      <c r="F3" s="15">
        <f>G3-E3</f>
        <v>352440</v>
      </c>
      <c r="G3" s="15">
        <f>E3*1.2</f>
        <v>2114640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C3" sqref="C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21</v>
      </c>
      <c r="B3" s="11" t="s">
        <v>17</v>
      </c>
      <c r="C3" s="16">
        <v>55000</v>
      </c>
      <c r="D3" s="14">
        <v>5.34</v>
      </c>
      <c r="E3" s="15">
        <f>C3*D3</f>
        <v>293700</v>
      </c>
      <c r="F3" s="15">
        <f>G3-E3</f>
        <v>58740</v>
      </c>
      <c r="G3" s="15">
        <f>E3*1.2</f>
        <v>352440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2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21</v>
      </c>
      <c r="B3" s="11" t="s">
        <v>18</v>
      </c>
      <c r="C3" s="16">
        <v>4290000</v>
      </c>
      <c r="D3" s="14">
        <v>5.34</v>
      </c>
      <c r="E3" s="15">
        <f>C3*D3</f>
        <v>22908600</v>
      </c>
      <c r="F3" s="15">
        <f>G3-E3</f>
        <v>4581720</v>
      </c>
      <c r="G3" s="15">
        <f>E3*1.2</f>
        <v>27490320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5" sqref="E35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21</v>
      </c>
      <c r="B3" s="11" t="s">
        <v>19</v>
      </c>
      <c r="C3" s="16">
        <v>13750000</v>
      </c>
      <c r="D3" s="14">
        <v>5.34</v>
      </c>
      <c r="E3" s="15">
        <f>C3*D3</f>
        <v>73425000</v>
      </c>
      <c r="F3" s="15">
        <f>G3-E3</f>
        <v>14685000</v>
      </c>
      <c r="G3" s="15">
        <f>E3*1.2</f>
        <v>88110000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21</v>
      </c>
      <c r="B3" s="11" t="s">
        <v>20</v>
      </c>
      <c r="C3" s="16">
        <v>440000</v>
      </c>
      <c r="D3" s="14">
        <v>5.34</v>
      </c>
      <c r="E3" s="15">
        <f>C3*D3</f>
        <v>2349600</v>
      </c>
      <c r="F3" s="15">
        <f>G3-E3</f>
        <v>469920</v>
      </c>
      <c r="G3" s="15">
        <f>E3*1.2</f>
        <v>2819520</v>
      </c>
    </row>
    <row r="19" ht="12.75">
      <c r="C19" s="3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3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10.8515625" style="0" customWidth="1"/>
    <col min="2" max="2" width="29.8515625" style="0" customWidth="1"/>
    <col min="3" max="3" width="29.28125" style="0" customWidth="1"/>
    <col min="4" max="4" width="16.8515625" style="0" customWidth="1"/>
    <col min="5" max="5" width="14.8515625" style="0" customWidth="1"/>
    <col min="6" max="6" width="15.421875" style="0" customWidth="1"/>
    <col min="7" max="7" width="20.8515625" style="0" customWidth="1"/>
  </cols>
  <sheetData>
    <row r="2" spans="1:7" s="1" customFormat="1" ht="50.25" customHeight="1">
      <c r="A2" s="18" t="s">
        <v>6</v>
      </c>
      <c r="B2" s="18" t="s">
        <v>3</v>
      </c>
      <c r="C2" s="19" t="s">
        <v>4</v>
      </c>
      <c r="D2" s="19" t="s">
        <v>5</v>
      </c>
      <c r="E2" s="19" t="s">
        <v>0</v>
      </c>
      <c r="F2" s="20" t="s">
        <v>1</v>
      </c>
      <c r="G2" s="19" t="s">
        <v>2</v>
      </c>
    </row>
    <row r="3" spans="1:7" s="1" customFormat="1" ht="35.25" customHeight="1">
      <c r="A3" s="21">
        <v>21</v>
      </c>
      <c r="B3" s="22" t="s">
        <v>23</v>
      </c>
      <c r="C3" s="23">
        <v>385000</v>
      </c>
      <c r="D3" s="21">
        <v>5.34</v>
      </c>
      <c r="E3" s="24">
        <f>C3*D3</f>
        <v>2055900</v>
      </c>
      <c r="F3" s="24">
        <f>G3-E3</f>
        <v>411180</v>
      </c>
      <c r="G3" s="24">
        <f>E3*1.2</f>
        <v>2467080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3"/>
  <sheetViews>
    <sheetView zoomScalePageLayoutView="0" workbookViewId="0" topLeftCell="A1">
      <selection activeCell="E3" sqref="E3"/>
    </sheetView>
  </sheetViews>
  <sheetFormatPr defaultColWidth="9.140625" defaultRowHeight="15"/>
  <cols>
    <col min="2" max="2" width="35.8515625" style="0" customWidth="1"/>
    <col min="3" max="3" width="18.140625" style="0" customWidth="1"/>
    <col min="4" max="4" width="14.28125" style="0" customWidth="1"/>
    <col min="5" max="5" width="23.7109375" style="0" customWidth="1"/>
    <col min="6" max="6" width="12.7109375" style="0" customWidth="1"/>
    <col min="7" max="7" width="22.00390625" style="0" customWidth="1"/>
  </cols>
  <sheetData>
    <row r="2" spans="1:7" s="1" customFormat="1" ht="50.25" customHeight="1">
      <c r="A2" s="18" t="s">
        <v>6</v>
      </c>
      <c r="B2" s="18" t="s">
        <v>3</v>
      </c>
      <c r="C2" s="19" t="s">
        <v>4</v>
      </c>
      <c r="D2" s="19" t="s">
        <v>5</v>
      </c>
      <c r="E2" s="19" t="s">
        <v>0</v>
      </c>
      <c r="F2" s="20" t="s">
        <v>1</v>
      </c>
      <c r="G2" s="19" t="s">
        <v>2</v>
      </c>
    </row>
    <row r="3" spans="1:7" s="1" customFormat="1" ht="35.25" customHeight="1">
      <c r="A3" s="21">
        <v>21</v>
      </c>
      <c r="B3" s="22" t="s">
        <v>21</v>
      </c>
      <c r="C3" s="23">
        <v>44000</v>
      </c>
      <c r="D3" s="21">
        <v>5.34</v>
      </c>
      <c r="E3" s="24">
        <f>C3*D3</f>
        <v>234960</v>
      </c>
      <c r="F3" s="24">
        <f>G3-E3</f>
        <v>46992</v>
      </c>
      <c r="G3" s="24">
        <f>E3*1.2</f>
        <v>281952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6.00390625" style="0" customWidth="1"/>
    <col min="3" max="3" width="18.8515625" style="0" customWidth="1"/>
    <col min="4" max="5" width="16.28125" style="0" customWidth="1"/>
    <col min="6" max="6" width="20.00390625" style="0" customWidth="1"/>
    <col min="7" max="7" width="19.421875" style="0" customWidth="1"/>
  </cols>
  <sheetData>
    <row r="2" spans="1:7" s="1" customFormat="1" ht="50.25" customHeight="1">
      <c r="A2" s="18" t="s">
        <v>6</v>
      </c>
      <c r="B2" s="18" t="s">
        <v>3</v>
      </c>
      <c r="C2" s="19" t="s">
        <v>4</v>
      </c>
      <c r="D2" s="19" t="s">
        <v>5</v>
      </c>
      <c r="E2" s="19" t="s">
        <v>0</v>
      </c>
      <c r="F2" s="20" t="s">
        <v>1</v>
      </c>
      <c r="G2" s="19" t="s">
        <v>2</v>
      </c>
    </row>
    <row r="3" spans="1:7" s="1" customFormat="1" ht="35.25" customHeight="1">
      <c r="A3" s="21">
        <v>21</v>
      </c>
      <c r="B3" s="22" t="s">
        <v>22</v>
      </c>
      <c r="C3" s="23">
        <v>1100000</v>
      </c>
      <c r="D3" s="21">
        <v>5.34</v>
      </c>
      <c r="E3" s="24">
        <f>C3*D3</f>
        <v>5874000</v>
      </c>
      <c r="F3" s="24">
        <f>G3-E3</f>
        <v>1174800</v>
      </c>
      <c r="G3" s="24">
        <f>E3*1.2</f>
        <v>7048800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21</v>
      </c>
      <c r="B3" s="11" t="s">
        <v>8</v>
      </c>
      <c r="C3" s="17">
        <v>379500</v>
      </c>
      <c r="D3" s="14">
        <v>5.34</v>
      </c>
      <c r="E3" s="15">
        <f>C3*D3</f>
        <v>2026530</v>
      </c>
      <c r="F3" s="15">
        <f>G3-E3</f>
        <v>405306</v>
      </c>
      <c r="G3" s="15">
        <f>E3*1.2</f>
        <v>2431836</v>
      </c>
    </row>
    <row r="19" ht="12.75">
      <c r="C1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21</v>
      </c>
      <c r="B3" s="11" t="s">
        <v>9</v>
      </c>
      <c r="C3" s="16">
        <v>165000</v>
      </c>
      <c r="D3" s="14">
        <v>5.34</v>
      </c>
      <c r="E3" s="15">
        <f>C3*D3</f>
        <v>881100</v>
      </c>
      <c r="F3" s="15">
        <f>G3-E3</f>
        <v>176220</v>
      </c>
      <c r="G3" s="15">
        <f>E3*1.2</f>
        <v>1057320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21</v>
      </c>
      <c r="B3" s="11" t="s">
        <v>10</v>
      </c>
      <c r="C3" s="16">
        <v>264000</v>
      </c>
      <c r="D3" s="14">
        <v>5.34</v>
      </c>
      <c r="E3" s="15">
        <f>C3*D3</f>
        <v>1409760</v>
      </c>
      <c r="F3" s="15">
        <f>G3-E3</f>
        <v>281952</v>
      </c>
      <c r="G3" s="15">
        <f>E3*1.2</f>
        <v>1691712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21</v>
      </c>
      <c r="B3" s="11" t="s">
        <v>11</v>
      </c>
      <c r="C3" s="16">
        <v>2200000</v>
      </c>
      <c r="D3" s="14">
        <v>5.34</v>
      </c>
      <c r="E3" s="15">
        <f>C3*D3</f>
        <v>11748000</v>
      </c>
      <c r="F3" s="15">
        <f>G3-E3</f>
        <v>2349600</v>
      </c>
      <c r="G3" s="15">
        <f>E3*1.2</f>
        <v>14097600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21</v>
      </c>
      <c r="B3" s="11" t="s">
        <v>12</v>
      </c>
      <c r="C3" s="16">
        <v>176000</v>
      </c>
      <c r="D3" s="14">
        <v>5.34</v>
      </c>
      <c r="E3" s="15">
        <f>C3*D3</f>
        <v>939840</v>
      </c>
      <c r="F3" s="15">
        <f>G3-E3</f>
        <v>187968</v>
      </c>
      <c r="G3" s="15">
        <f>E3*1.2</f>
        <v>1127808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21</v>
      </c>
      <c r="B3" s="11" t="s">
        <v>13</v>
      </c>
      <c r="C3" s="16">
        <v>143000</v>
      </c>
      <c r="D3" s="14">
        <v>5.34</v>
      </c>
      <c r="E3" s="15">
        <f>C3*D3</f>
        <v>763620</v>
      </c>
      <c r="F3" s="15">
        <f>G3-E3</f>
        <v>152724</v>
      </c>
      <c r="G3" s="15">
        <f>E3*1.2</f>
        <v>916344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21</v>
      </c>
      <c r="B3" s="11" t="s">
        <v>24</v>
      </c>
      <c r="C3" s="16">
        <v>242000</v>
      </c>
      <c r="D3" s="14">
        <v>5.34</v>
      </c>
      <c r="E3" s="15">
        <f>C3*D3</f>
        <v>1292280</v>
      </c>
      <c r="F3" s="15">
        <f>G3-E3</f>
        <v>258456</v>
      </c>
      <c r="G3" s="15">
        <f>E3*1.2</f>
        <v>1550736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21</v>
      </c>
      <c r="B3" s="11" t="s">
        <v>25</v>
      </c>
      <c r="C3" s="16">
        <v>1430000</v>
      </c>
      <c r="D3" s="14">
        <v>5.34</v>
      </c>
      <c r="E3" s="15">
        <f>C3*D3</f>
        <v>7636200</v>
      </c>
      <c r="F3" s="15">
        <f>G3-E3</f>
        <v>1527240</v>
      </c>
      <c r="G3" s="15">
        <f>E3*1.2</f>
        <v>9163440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Milena Petojevic</cp:lastModifiedBy>
  <cp:lastPrinted>2014-04-08T06:33:51Z</cp:lastPrinted>
  <dcterms:created xsi:type="dcterms:W3CDTF">2013-07-24T11:49:32Z</dcterms:created>
  <dcterms:modified xsi:type="dcterms:W3CDTF">2015-07-31T12:55:11Z</dcterms:modified>
  <cp:category/>
  <cp:version/>
  <cp:contentType/>
  <cp:contentStatus/>
</cp:coreProperties>
</file>