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activeTab="0"/>
  </bookViews>
  <sheets>
    <sheet name="Образац понуде" sheetId="1" r:id="rId1"/>
    <sheet name="Упутство" sheetId="2" r:id="rId2"/>
  </sheets>
  <definedNames>
    <definedName name="_xlnm.Print_Area" localSheetId="0">'Образац понуде'!$A$1:$N$111</definedName>
  </definedNames>
  <calcPr fullCalcOnLoad="1"/>
</workbook>
</file>

<file path=xl/sharedStrings.xml><?xml version="1.0" encoding="utf-8"?>
<sst xmlns="http://schemas.openxmlformats.org/spreadsheetml/2006/main" count="310" uniqueCount="199">
  <si>
    <t>mg</t>
  </si>
  <si>
    <t>IZNOS PDV-A</t>
  </si>
  <si>
    <t>bočica</t>
  </si>
  <si>
    <t>injekcioni špric</t>
  </si>
  <si>
    <t>UKUPNA VREDNOST PONUDE BEZ PDV-A</t>
  </si>
  <si>
    <t>UKUPNA VREDNOST PONUDE SA PDV-OM</t>
  </si>
  <si>
    <t>500 mg</t>
  </si>
  <si>
    <t>10 mg</t>
  </si>
  <si>
    <t>100 mg</t>
  </si>
  <si>
    <t>25 mg</t>
  </si>
  <si>
    <t>150 mg</t>
  </si>
  <si>
    <t>12,5 mg</t>
  </si>
  <si>
    <t>50 mg</t>
  </si>
  <si>
    <t>200 mg</t>
  </si>
  <si>
    <t>film tableta</t>
  </si>
  <si>
    <t>koncentrat za rastvor za infuziju</t>
  </si>
  <si>
    <t>prašak za rastvor za injekciju</t>
  </si>
  <si>
    <t>prašak i rastvarač za rastvor za injekciju</t>
  </si>
  <si>
    <t xml:space="preserve"> </t>
  </si>
  <si>
    <t>УПУТСТВО:</t>
  </si>
  <si>
    <t xml:space="preserve">Понуђач, за једну партију, може да понуди један или више заштићених назива. За сваки од понуђених заштићених назива понуђач је дужан да унесе тражене податке (заштићени назив лека и произвођача). </t>
  </si>
  <si>
    <t>Рок важења понуде уноси понуђач. Рок важења понуде не може да буде краћи од 90 дана.</t>
  </si>
  <si>
    <t>Образац понуде понуђач мора да попуни, овери печатом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 потписати и печатом оверити образац понуде.</t>
  </si>
  <si>
    <t>Понуђач је дужан да:</t>
  </si>
  <si>
    <t>- достави као своју понуду попуњен, одштампан, оверен печатом и потписан образац понуде;</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</si>
  <si>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</si>
  <si>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(ЈКЛ), заштићени назив понуђеног лека (колона: заштићени назив понуђеног добра) и назив произвођача за понуђени лек/лекове (колона: Произвођач). </t>
  </si>
  <si>
    <t>Назив понуђача:</t>
  </si>
  <si>
    <t>Број понуде:</t>
  </si>
  <si>
    <t>Датум понуде:</t>
  </si>
  <si>
    <t>Седиште понуђача:</t>
  </si>
  <si>
    <t>Матични број понуђача:</t>
  </si>
  <si>
    <t>ПИБ</t>
  </si>
  <si>
    <t>rastvor za injekciju</t>
  </si>
  <si>
    <t>1 mg</t>
  </si>
  <si>
    <t>Начин уноса цене: У колону Јединична цена уносе се само једничне цене у складу са одговарајућом јединицом мере за одређену партију. Јединичне цене уносе се без ПДВ-а. Понуђач уноси само једну јединичну цену, без обзира на број лекова (заштићених назива) у оквиру једне партије. У колони Износ ПДВ-а, потребно је унети стопу ПДВ-а која се примењује, за сваку партију. У образац није потребно уносити вредности из осталих колона,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t>
  </si>
  <si>
    <t>Рок испоруке се уноси у сатима, при чему не може бити дужи од 72 h, oд дана пријема писменог захтева купца.</t>
  </si>
  <si>
    <t>- уз понуду достави, у електронском облику (ексел фајл), на CD/DVD-у или USB-у, непотписану копију попуњеног обрасца понуде.</t>
  </si>
  <si>
    <t>Поводом позива за подношење понуде за јавну набавку цитостатика са Листе Б и Листе Д Листе лекова – бр. ЈН: 404-1-110/16-33, објављеног на Порталу јавних набавки дана 19.07.2016. године, подносим понуду како следи:</t>
  </si>
  <si>
    <t>ciklofosfamid</t>
  </si>
  <si>
    <t>1000mg</t>
  </si>
  <si>
    <t>UKUPNO ZA PARTIJU 1</t>
  </si>
  <si>
    <t>ifosfamid</t>
  </si>
  <si>
    <t>1 g</t>
  </si>
  <si>
    <t>dakarbazin</t>
  </si>
  <si>
    <t>UKUPNO ZA PARTIJU 3</t>
  </si>
  <si>
    <t>prašak za rastvor za injekciju/infuziju</t>
  </si>
  <si>
    <t>1000 mg</t>
  </si>
  <si>
    <t>metotreksat</t>
  </si>
  <si>
    <t>UKUPNO ZA PARTIJU 4</t>
  </si>
  <si>
    <t>metotreksat, napunjeni injekcioni špric, 7,5 mg</t>
  </si>
  <si>
    <t>6</t>
  </si>
  <si>
    <t>metotreksat, napunjeni injekcioni špric, 10 mg</t>
  </si>
  <si>
    <t>7</t>
  </si>
  <si>
    <t>metotreksat, napunjeni injekcioni špric, 12,5 mg</t>
  </si>
  <si>
    <t>8</t>
  </si>
  <si>
    <t>metotreksat, napunjeni injekcioni špric, 15 mg</t>
  </si>
  <si>
    <t>9</t>
  </si>
  <si>
    <t>metotreksat, napunjeni injekcioni špric, 20 mg</t>
  </si>
  <si>
    <t>10</t>
  </si>
  <si>
    <t>metotreksat, napunjeni injekcioni špric, 25 mg</t>
  </si>
  <si>
    <t>11</t>
  </si>
  <si>
    <t>kladribin</t>
  </si>
  <si>
    <t>12</t>
  </si>
  <si>
    <t>fludarabin</t>
  </si>
  <si>
    <t>rastvor za injekciju u napunjenom injekcionom špricu</t>
  </si>
  <si>
    <t>rastvor za injekciju/ rastvor za injekciju u napunjenom injekcionom špricu</t>
  </si>
  <si>
    <t>prašak za rastvor za injekciju/infuziju/ koncentrat za rastvor za injekciju/ infuziju</t>
  </si>
  <si>
    <t>7,5 mg</t>
  </si>
  <si>
    <t>napunjen injekcioni špric</t>
  </si>
  <si>
    <t>15 mg</t>
  </si>
  <si>
    <t>20 mg</t>
  </si>
  <si>
    <t>13</t>
  </si>
  <si>
    <t>citarabin</t>
  </si>
  <si>
    <t>prašak i rastvarač za rastvor za injekciju/ rastvor za injekciju/infuziju</t>
  </si>
  <si>
    <t>UKUPNO ZA PARTIJU 13</t>
  </si>
  <si>
    <t>14</t>
  </si>
  <si>
    <t>fluorouracil, 250 mg i 500 mg</t>
  </si>
  <si>
    <t>rastvor za injekciju/infuziju/ koncentrat za rastvor za injekciju/infuziju</t>
  </si>
  <si>
    <t xml:space="preserve">250 mg </t>
  </si>
  <si>
    <t>UKUPNO ZA PARTIJU 14</t>
  </si>
  <si>
    <t>15</t>
  </si>
  <si>
    <t>fluorouracil, 5000 mg</t>
  </si>
  <si>
    <t>5000 mg</t>
  </si>
  <si>
    <t>16</t>
  </si>
  <si>
    <t>gemcitabin</t>
  </si>
  <si>
    <t>prašak/koncentrat za rastvor za infuziju</t>
  </si>
  <si>
    <t>UKUPNO ZA PARTIJU 16</t>
  </si>
  <si>
    <t>17</t>
  </si>
  <si>
    <t>kapecitabin</t>
  </si>
  <si>
    <t>18</t>
  </si>
  <si>
    <t>vinblastin</t>
  </si>
  <si>
    <t>19</t>
  </si>
  <si>
    <t>vinkristin</t>
  </si>
  <si>
    <t>tableta</t>
  </si>
  <si>
    <t>20</t>
  </si>
  <si>
    <t>vinorelbin</t>
  </si>
  <si>
    <t>UKUPNO ZA PARTIJU 20</t>
  </si>
  <si>
    <t>21</t>
  </si>
  <si>
    <t>etopozid</t>
  </si>
  <si>
    <t>22</t>
  </si>
  <si>
    <t>paklitaksel</t>
  </si>
  <si>
    <t>UKUPNO ZA PARTIJU 22</t>
  </si>
  <si>
    <t>23</t>
  </si>
  <si>
    <t>docetaksel</t>
  </si>
  <si>
    <t>koncentrat za rastvor za infuziju/ koncentrat i rastvarač za rastvor za infuziju</t>
  </si>
  <si>
    <t>UKUPNO ZA PARTIJU 23</t>
  </si>
  <si>
    <t>30 mg</t>
  </si>
  <si>
    <t>80 mg</t>
  </si>
  <si>
    <t>24</t>
  </si>
  <si>
    <t>UKUPNO ZA PARTIJU 24</t>
  </si>
  <si>
    <t>doksorubicin</t>
  </si>
  <si>
    <t>prašak/koncentrat za rastvor za injekciju/infuziju</t>
  </si>
  <si>
    <t>25</t>
  </si>
  <si>
    <t>daunorubicin</t>
  </si>
  <si>
    <t>26</t>
  </si>
  <si>
    <t>UKUPNO ZA PARTIJU 26</t>
  </si>
  <si>
    <t>27</t>
  </si>
  <si>
    <t>UKUPNO ZA PARTIJU 27</t>
  </si>
  <si>
    <t>epirubicin, 10 mg i 50 mg</t>
  </si>
  <si>
    <t>epirubicin, 20 mg i 100 mg</t>
  </si>
  <si>
    <t xml:space="preserve">injekcija/ liofilizat za rastvor za infuziju </t>
  </si>
  <si>
    <t xml:space="preserve"> rastvor za injekciju/infuziju</t>
  </si>
  <si>
    <t>28</t>
  </si>
  <si>
    <t>UKUPNO ZA PARTIJU 28</t>
  </si>
  <si>
    <t>mitoksantron</t>
  </si>
  <si>
    <t>29</t>
  </si>
  <si>
    <t xml:space="preserve">bleomicin </t>
  </si>
  <si>
    <t>15000 i.j.</t>
  </si>
  <si>
    <t>35</t>
  </si>
  <si>
    <t>30</t>
  </si>
  <si>
    <t>cisplatin</t>
  </si>
  <si>
    <t>rastvor za infuziju/ koncentrat za rastvor za infuziju</t>
  </si>
  <si>
    <t xml:space="preserve">UKUPNO ZA PARTIJU 30 </t>
  </si>
  <si>
    <t>31</t>
  </si>
  <si>
    <t>karboplatin</t>
  </si>
  <si>
    <t xml:space="preserve">UKUPNO ZA PARTIJU 31 </t>
  </si>
  <si>
    <t>450 mg</t>
  </si>
  <si>
    <t>32</t>
  </si>
  <si>
    <t>oksaliplatin</t>
  </si>
  <si>
    <t>koncentrat/prašak  za rastvor za infuziju</t>
  </si>
  <si>
    <t xml:space="preserve">UKUPNO ZA PARTIJU 32 </t>
  </si>
  <si>
    <t>33</t>
  </si>
  <si>
    <t>irinotekan</t>
  </si>
  <si>
    <t>40 mg</t>
  </si>
  <si>
    <t>34</t>
  </si>
  <si>
    <t>leuprorelin, 3,75 i 11,25 mg</t>
  </si>
  <si>
    <t xml:space="preserve">prašak i rastvarač za suspenziju za injekciju u napunjenom injekcionom špricu </t>
  </si>
  <si>
    <t xml:space="preserve">3,75 mg </t>
  </si>
  <si>
    <t>11,25 mg</t>
  </si>
  <si>
    <t xml:space="preserve">UKUPNO ZA PARTIJU 33 </t>
  </si>
  <si>
    <t xml:space="preserve">UKUPNO ZA PARTIJU 34 </t>
  </si>
  <si>
    <t>leuprorelin, 45 mg</t>
  </si>
  <si>
    <t>45 mg</t>
  </si>
  <si>
    <t>36</t>
  </si>
  <si>
    <t>goserelin</t>
  </si>
  <si>
    <t>implant</t>
  </si>
  <si>
    <t>3,6 mg</t>
  </si>
  <si>
    <t>10,8 mg</t>
  </si>
  <si>
    <t>37</t>
  </si>
  <si>
    <t>triptorelin</t>
  </si>
  <si>
    <t>prašak i rastvarač za suspenziju za injekciju sa produženim oslobađanjem</t>
  </si>
  <si>
    <t>3,75 mg</t>
  </si>
  <si>
    <t>22,5 mg</t>
  </si>
  <si>
    <t xml:space="preserve">UKUPNO ZA PARTIJU 36 </t>
  </si>
  <si>
    <t xml:space="preserve">UKUPNO ZA PARTIJU 37 </t>
  </si>
  <si>
    <t>38</t>
  </si>
  <si>
    <t>triptorelin, 0,1 mg</t>
  </si>
  <si>
    <t>39</t>
  </si>
  <si>
    <t>kalcijum folinat, 30 i 100 mg</t>
  </si>
  <si>
    <t>40</t>
  </si>
  <si>
    <t>kalcijum folinat, 50 mg</t>
  </si>
  <si>
    <t>rastvor za injekciju/infuziju</t>
  </si>
  <si>
    <t>0,1 mg</t>
  </si>
  <si>
    <t>30 mg i 100 mg</t>
  </si>
  <si>
    <t>ampula</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</si>
  <si>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t>
  </si>
  <si>
    <t>Понуђач мора да понуди све тражене јачине лека од истог произвођача, за партије 1, 3, 4, 13, 14, 16, 20, 22, 23, 24, 26, 27, 28, 30, 31, 32, 33, 34, 36, 37 и 39.</t>
  </si>
  <si>
    <t>БРОЈ ПАР-ТИЈЕ</t>
  </si>
  <si>
    <t>НАЗИВ ПАРТИЈЕ</t>
  </si>
  <si>
    <t>ЈКЛ</t>
  </si>
  <si>
    <t>ЗАШТИЋЕНИ НАЗИВ ПОНУЂЕНОГ ДОБРА</t>
  </si>
  <si>
    <t>ПРОИЗВОЂАЧ</t>
  </si>
  <si>
    <t>ФАРМАЦЕУТСКИ ОБЛИК</t>
  </si>
  <si>
    <t xml:space="preserve">ЈАЧИНА ЛЕКА </t>
  </si>
  <si>
    <t>ЈЕДИНИЦА МЕРЕ</t>
  </si>
  <si>
    <t>КОЛИЧИНА</t>
  </si>
  <si>
    <t>ЈЕДИНИЧНА ЦЕНА</t>
  </si>
  <si>
    <t>УКУПНА ЦЕНА БЕЗ ПДВ-а</t>
  </si>
  <si>
    <t>СТОПА ПДВ-а</t>
  </si>
  <si>
    <t>ИЗНОС ПДВ-а</t>
  </si>
  <si>
    <t>УКУПНА ЦЕНА СА ПДВ-ом</t>
  </si>
  <si>
    <t>Рок важења понуде је  ________  дана од дана отварања понуда.</t>
  </si>
  <si>
    <t>Овлашћено лице понуђача:</t>
  </si>
  <si>
    <t xml:space="preserve">М.П. </t>
  </si>
  <si>
    <t xml:space="preserve">ПРИЛОГ В  КОНКУРСНЕ ДОКУМЕНТАЦИЈЕ - ОБРАЗАЦ БР 4.1 - ПОНУДА ЗА ЈАВНУ НАБАВКУ ЦИТОСТАТИКА СА ЛИСТЕ Б И ЛИСТЕ Д ЛИСТЕ ЛЕКОВА, КОЈИ У СЕБИ САДРЖИ ОБРАЗАЦ СТРУКТУРЕ ЦЕНЕ СА УПУТСТВОМ КАКО ДА СЕ ПОПУНИ  </t>
  </si>
  <si>
    <t xml:space="preserve">Рок испоруке износи  _________________ сата од дана пријема писменог захтева купца. </t>
  </si>
  <si>
    <t xml:space="preserve">Рок испоруке износи  _________________сата од дана добијања законом предвиђене  документације за промет нерегистрованог лека. (овај рок испоруке попуњава понуђач који нуди лек са Д Листе лекова за партије 14, 15, 18 и 28)    </t>
  </si>
  <si>
    <t xml:space="preserve">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који доставља понуду за лек са Д Листе лекова за партије 14, 15, 18 и 28. </t>
  </si>
</sst>
</file>

<file path=xl/styles.xml><?xml version="1.0" encoding="utf-8"?>
<styleSheet xmlns="http://schemas.openxmlformats.org/spreadsheetml/2006/main">
  <numFmts count="1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s>
  <fonts count="57">
    <font>
      <sz val="11"/>
      <color theme="1"/>
      <name val="Calibri"/>
      <family val="2"/>
    </font>
    <font>
      <sz val="11"/>
      <color indexed="8"/>
      <name val="Calibri"/>
      <family val="2"/>
    </font>
    <font>
      <sz val="10"/>
      <color indexed="8"/>
      <name val="Arial"/>
      <family val="2"/>
    </font>
    <font>
      <sz val="10"/>
      <name val="Arial"/>
      <family val="2"/>
    </font>
    <font>
      <sz val="10"/>
      <color indexed="8"/>
      <name val="Calibri"/>
      <family val="2"/>
    </font>
    <font>
      <b/>
      <sz val="10"/>
      <color indexed="8"/>
      <name val="Calibri"/>
      <family val="2"/>
    </font>
    <font>
      <b/>
      <sz val="10"/>
      <color indexed="8"/>
      <name val="Arial"/>
      <family val="2"/>
    </font>
    <font>
      <sz val="8"/>
      <name val="Calibri"/>
      <family val="2"/>
    </font>
    <font>
      <b/>
      <sz val="12"/>
      <color indexed="8"/>
      <name val="Arial"/>
      <family val="2"/>
    </font>
    <font>
      <b/>
      <sz val="8"/>
      <color indexed="8"/>
      <name val="Arial"/>
      <family val="2"/>
    </font>
    <font>
      <sz val="8"/>
      <color indexed="8"/>
      <name val="Arial"/>
      <family val="2"/>
    </font>
    <font>
      <sz val="12"/>
      <color indexed="8"/>
      <name val="Arial"/>
      <family val="2"/>
    </font>
    <font>
      <sz val="12"/>
      <color indexed="8"/>
      <name val="Calibri"/>
      <family val="2"/>
    </font>
    <font>
      <b/>
      <sz val="9"/>
      <color indexed="8"/>
      <name val="Arial"/>
      <family val="2"/>
    </font>
    <font>
      <sz val="9"/>
      <color indexed="8"/>
      <name val="Arial"/>
      <family val="2"/>
    </font>
    <font>
      <b/>
      <sz val="10"/>
      <name val="Arial"/>
      <family val="2"/>
    </font>
    <font>
      <sz val="8"/>
      <name val="Arial"/>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thin"/>
      <right style="thin"/>
      <top style="medium"/>
      <bottom/>
    </border>
    <border>
      <left style="thin"/>
      <right style="thin"/>
      <top style="thin"/>
      <bottom style="thin"/>
    </border>
    <border>
      <left style="thin"/>
      <right style="thin"/>
      <top style="thin"/>
      <bottom/>
    </border>
    <border>
      <left style="thin"/>
      <right style="medium"/>
      <top style="thin"/>
      <bottom/>
    </border>
    <border>
      <left style="thin"/>
      <right style="medium"/>
      <top style="medium"/>
      <bottom/>
    </border>
    <border>
      <left style="thin"/>
      <right style="thin"/>
      <top/>
      <bottom/>
    </border>
    <border>
      <left style="thin"/>
      <right style="thin"/>
      <top/>
      <bottom style="thin"/>
    </border>
    <border>
      <left/>
      <right style="thin"/>
      <top style="thin"/>
      <bottom style="thin"/>
    </border>
    <border>
      <left/>
      <right/>
      <top style="medium"/>
      <bottom/>
    </border>
    <border>
      <left style="thin"/>
      <right/>
      <top style="thin"/>
      <bottom/>
    </border>
    <border>
      <left/>
      <right/>
      <top style="thin"/>
      <bottom/>
    </border>
    <border>
      <left/>
      <right style="thin"/>
      <top style="thin"/>
      <bottom/>
    </border>
    <border>
      <left/>
      <right/>
      <top/>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medium"/>
      <top style="medium"/>
      <bottom style="medium"/>
    </border>
    <border>
      <left style="thin"/>
      <right/>
      <top/>
      <bottom style="medium"/>
    </border>
    <border>
      <left/>
      <right style="medium"/>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0"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6">
    <xf numFmtId="0" fontId="0" fillId="0" borderId="0" xfId="0" applyFont="1" applyAlignment="1">
      <alignment/>
    </xf>
    <xf numFmtId="0" fontId="50" fillId="0" borderId="0" xfId="0" applyFont="1" applyAlignment="1">
      <alignment/>
    </xf>
    <xf numFmtId="0" fontId="4" fillId="33" borderId="0" xfId="0" applyFont="1" applyFill="1" applyAlignment="1">
      <alignment/>
    </xf>
    <xf numFmtId="0" fontId="16" fillId="33" borderId="0" xfId="0" applyFont="1" applyFill="1" applyAlignment="1">
      <alignment horizontal="center" vertical="center" wrapText="1"/>
    </xf>
    <xf numFmtId="0" fontId="16" fillId="33" borderId="0" xfId="0" applyFont="1" applyFill="1" applyAlignment="1">
      <alignment horizontal="left" vertical="center" wrapText="1"/>
    </xf>
    <xf numFmtId="49" fontId="16" fillId="33" borderId="0" xfId="0" applyNumberFormat="1" applyFont="1" applyFill="1" applyAlignment="1">
      <alignment horizontal="center" vertical="center" wrapText="1"/>
    </xf>
    <xf numFmtId="0" fontId="16" fillId="33" borderId="0" xfId="0" applyFont="1" applyFill="1" applyAlignment="1">
      <alignment horizontal="center" vertical="center"/>
    </xf>
    <xf numFmtId="3" fontId="16" fillId="34" borderId="0" xfId="0" applyNumberFormat="1" applyFont="1" applyFill="1" applyAlignment="1">
      <alignment horizontal="right" vertical="center"/>
    </xf>
    <xf numFmtId="0" fontId="3" fillId="33" borderId="0" xfId="0" applyFont="1" applyFill="1" applyAlignment="1">
      <alignment horizontal="right" vertical="justify" wrapText="1"/>
    </xf>
    <xf numFmtId="0" fontId="2" fillId="33" borderId="0" xfId="0" applyFont="1" applyFill="1" applyAlignment="1">
      <alignment horizontal="left" vertical="top" wrapText="1"/>
    </xf>
    <xf numFmtId="49" fontId="2" fillId="33" borderId="0" xfId="0" applyNumberFormat="1" applyFont="1" applyFill="1" applyAlignment="1">
      <alignment horizontal="left" vertical="top" wrapText="1"/>
    </xf>
    <xf numFmtId="0" fontId="2" fillId="33" borderId="0" xfId="0" applyFont="1" applyFill="1" applyBorder="1" applyAlignment="1">
      <alignment horizontal="center" vertical="top" wrapText="1"/>
    </xf>
    <xf numFmtId="0" fontId="0" fillId="33" borderId="0" xfId="0" applyNumberFormat="1" applyFill="1" applyBorder="1" applyAlignment="1" applyProtection="1">
      <alignment horizontal="center"/>
      <protection locked="0"/>
    </xf>
    <xf numFmtId="0" fontId="9" fillId="33" borderId="0" xfId="0" applyFont="1" applyFill="1" applyBorder="1" applyAlignment="1">
      <alignment horizontal="center" vertical="center" wrapText="1"/>
    </xf>
    <xf numFmtId="0" fontId="9" fillId="33" borderId="0" xfId="0" applyFont="1" applyFill="1" applyBorder="1" applyAlignment="1">
      <alignment horizontal="left" vertical="center" wrapText="1"/>
    </xf>
    <xf numFmtId="49" fontId="9" fillId="33" borderId="0" xfId="0" applyNumberFormat="1" applyFont="1" applyFill="1" applyBorder="1" applyAlignment="1">
      <alignment horizontal="center" vertical="center" wrapText="1"/>
    </xf>
    <xf numFmtId="0" fontId="6" fillId="33" borderId="0" xfId="0" applyFont="1" applyFill="1" applyAlignment="1">
      <alignment horizontal="right" vertical="justify" wrapText="1"/>
    </xf>
    <xf numFmtId="0" fontId="5" fillId="33" borderId="0" xfId="0" applyFont="1" applyFill="1" applyAlignment="1">
      <alignment horizontal="center" vertical="center"/>
    </xf>
    <xf numFmtId="0" fontId="13" fillId="33" borderId="10" xfId="63" applyFont="1" applyFill="1" applyBorder="1" applyAlignment="1">
      <alignment horizontal="center" vertical="center" wrapText="1"/>
      <protection/>
    </xf>
    <xf numFmtId="0" fontId="13" fillId="33" borderId="11" xfId="63" applyFont="1" applyFill="1" applyBorder="1" applyAlignment="1">
      <alignment horizontal="center" vertical="center" wrapText="1"/>
      <protection/>
    </xf>
    <xf numFmtId="49" fontId="13" fillId="33" borderId="11" xfId="63" applyNumberFormat="1" applyFont="1" applyFill="1" applyBorder="1" applyAlignment="1">
      <alignment horizontal="center" vertical="center" wrapText="1"/>
      <protection/>
    </xf>
    <xf numFmtId="3" fontId="13" fillId="34" borderId="11" xfId="63" applyNumberFormat="1" applyFont="1" applyFill="1" applyBorder="1" applyAlignment="1">
      <alignment horizontal="center" vertical="center" wrapText="1"/>
      <protection/>
    </xf>
    <xf numFmtId="0" fontId="6" fillId="33" borderId="0" xfId="62" applyFont="1" applyFill="1" applyBorder="1" applyAlignment="1">
      <alignment horizontal="right" vertical="center" wrapText="1"/>
      <protection/>
    </xf>
    <xf numFmtId="4" fontId="2" fillId="33" borderId="0" xfId="0" applyNumberFormat="1" applyFont="1" applyFill="1" applyBorder="1" applyAlignment="1">
      <alignment horizontal="right" vertical="center" wrapText="1"/>
    </xf>
    <xf numFmtId="0" fontId="10" fillId="33" borderId="0" xfId="0" applyFont="1" applyFill="1" applyAlignment="1">
      <alignment horizontal="center" vertical="center" wrapText="1"/>
    </xf>
    <xf numFmtId="0" fontId="10" fillId="33" borderId="0" xfId="62" applyFont="1" applyFill="1" applyAlignment="1">
      <alignment horizontal="left" vertical="center" wrapText="1"/>
      <protection/>
    </xf>
    <xf numFmtId="0" fontId="2" fillId="33" borderId="0" xfId="0" applyFont="1" applyFill="1" applyAlignment="1">
      <alignment horizontal="right" vertical="justify" wrapText="1"/>
    </xf>
    <xf numFmtId="0" fontId="11" fillId="33" borderId="0" xfId="62" applyFont="1" applyFill="1" applyAlignment="1">
      <alignment horizontal="left" vertical="center" wrapText="1"/>
      <protection/>
    </xf>
    <xf numFmtId="49" fontId="11" fillId="33" borderId="0" xfId="62" applyNumberFormat="1" applyFont="1" applyFill="1" applyAlignment="1">
      <alignment horizontal="center" vertical="center" wrapText="1"/>
      <protection/>
    </xf>
    <xf numFmtId="0" fontId="11" fillId="33" borderId="0" xfId="62" applyFont="1" applyFill="1" applyAlignment="1">
      <alignment horizontal="center" vertical="center"/>
      <protection/>
    </xf>
    <xf numFmtId="3" fontId="11" fillId="34" borderId="0" xfId="62" applyNumberFormat="1" applyFont="1" applyFill="1" applyAlignment="1">
      <alignment horizontal="right" vertical="center"/>
      <protection/>
    </xf>
    <xf numFmtId="0" fontId="11" fillId="33" borderId="0" xfId="0" applyFont="1" applyFill="1" applyAlignment="1">
      <alignment horizontal="right" vertical="justify" wrapText="1"/>
    </xf>
    <xf numFmtId="0" fontId="12" fillId="33" borderId="0" xfId="0" applyFont="1" applyFill="1" applyAlignment="1">
      <alignment/>
    </xf>
    <xf numFmtId="0" fontId="11" fillId="33" borderId="0" xfId="0" applyFont="1" applyFill="1" applyAlignment="1">
      <alignment horizontal="center" vertical="center" wrapText="1"/>
    </xf>
    <xf numFmtId="0" fontId="11" fillId="33" borderId="0" xfId="0" applyFont="1" applyFill="1" applyAlignment="1">
      <alignment horizontal="left" vertical="center" wrapText="1"/>
    </xf>
    <xf numFmtId="49" fontId="11" fillId="33" borderId="0" xfId="0" applyNumberFormat="1" applyFont="1" applyFill="1" applyAlignment="1">
      <alignment horizontal="center" vertical="center" wrapText="1"/>
    </xf>
    <xf numFmtId="0" fontId="11" fillId="33" borderId="0" xfId="0" applyFont="1" applyFill="1" applyAlignment="1">
      <alignment horizontal="center" vertical="center"/>
    </xf>
    <xf numFmtId="3" fontId="11" fillId="34" borderId="0" xfId="0" applyNumberFormat="1" applyFont="1" applyFill="1" applyAlignment="1">
      <alignment horizontal="right" vertical="center"/>
    </xf>
    <xf numFmtId="0" fontId="11" fillId="33" borderId="0" xfId="0" applyFont="1" applyFill="1" applyAlignment="1">
      <alignment vertical="center" wrapText="1"/>
    </xf>
    <xf numFmtId="0" fontId="11" fillId="33" borderId="0" xfId="0" applyFont="1" applyFill="1" applyBorder="1" applyAlignment="1">
      <alignment horizontal="center" vertical="justify" wrapText="1"/>
    </xf>
    <xf numFmtId="0" fontId="10" fillId="33" borderId="0" xfId="0" applyFont="1" applyFill="1" applyAlignment="1">
      <alignment horizontal="left" vertical="center" wrapText="1"/>
    </xf>
    <xf numFmtId="49" fontId="10" fillId="33" borderId="0" xfId="0" applyNumberFormat="1" applyFont="1" applyFill="1" applyAlignment="1">
      <alignment horizontal="center" vertical="center" wrapText="1"/>
    </xf>
    <xf numFmtId="0" fontId="10" fillId="33" borderId="0" xfId="0" applyFont="1" applyFill="1" applyAlignment="1">
      <alignment horizontal="center" vertical="center"/>
    </xf>
    <xf numFmtId="3" fontId="10" fillId="34" borderId="0" xfId="0" applyNumberFormat="1" applyFont="1" applyFill="1" applyAlignment="1">
      <alignment horizontal="right" vertical="center"/>
    </xf>
    <xf numFmtId="49" fontId="14" fillId="33" borderId="12" xfId="62" applyNumberFormat="1" applyFont="1" applyFill="1" applyBorder="1" applyAlignment="1">
      <alignment horizontal="center" vertical="center"/>
      <protection/>
    </xf>
    <xf numFmtId="0" fontId="14" fillId="33" borderId="12" xfId="62" applyFont="1" applyFill="1" applyBorder="1" applyAlignment="1" applyProtection="1">
      <alignment horizontal="center" vertical="center" wrapText="1"/>
      <protection locked="0"/>
    </xf>
    <xf numFmtId="0" fontId="17" fillId="33" borderId="12" xfId="0" applyFont="1" applyFill="1" applyBorder="1" applyAlignment="1">
      <alignment horizontal="center" vertical="center" wrapText="1"/>
    </xf>
    <xf numFmtId="3" fontId="17" fillId="33" borderId="12" xfId="0" applyNumberFormat="1" applyFont="1" applyFill="1" applyBorder="1" applyAlignment="1">
      <alignment horizontal="center" vertical="center" wrapText="1"/>
    </xf>
    <xf numFmtId="4" fontId="14" fillId="33" borderId="12" xfId="0" applyNumberFormat="1" applyFont="1" applyFill="1" applyBorder="1" applyAlignment="1" applyProtection="1">
      <alignment horizontal="center" vertical="center" wrapText="1"/>
      <protection locked="0"/>
    </xf>
    <xf numFmtId="44" fontId="14" fillId="33" borderId="12" xfId="0" applyNumberFormat="1" applyFont="1" applyFill="1" applyBorder="1" applyAlignment="1">
      <alignment horizontal="right" vertical="center" wrapText="1"/>
    </xf>
    <xf numFmtId="44" fontId="14" fillId="35" borderId="13" xfId="0" applyNumberFormat="1" applyFont="1" applyFill="1" applyBorder="1" applyAlignment="1">
      <alignment horizontal="right" vertical="center" wrapText="1"/>
    </xf>
    <xf numFmtId="10" fontId="14" fillId="35" borderId="13" xfId="0" applyNumberFormat="1" applyFont="1" applyFill="1" applyBorder="1" applyAlignment="1">
      <alignment horizontal="right" vertical="center" wrapText="1"/>
    </xf>
    <xf numFmtId="44" fontId="14" fillId="35" borderId="14" xfId="0" applyNumberFormat="1" applyFont="1" applyFill="1" applyBorder="1" applyAlignment="1">
      <alignment horizontal="right" vertical="center" wrapText="1"/>
    </xf>
    <xf numFmtId="0" fontId="17" fillId="36" borderId="12" xfId="57" applyFont="1" applyFill="1" applyBorder="1" applyAlignment="1">
      <alignment horizontal="center" vertical="center" wrapText="1"/>
      <protection/>
    </xf>
    <xf numFmtId="0" fontId="13" fillId="33" borderId="11"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4" fillId="33" borderId="13" xfId="62" applyFont="1" applyFill="1" applyBorder="1" applyAlignment="1">
      <alignment horizontal="center" vertical="center" wrapText="1"/>
      <protection/>
    </xf>
    <xf numFmtId="0" fontId="17" fillId="33" borderId="13" xfId="0" applyFont="1" applyFill="1" applyBorder="1" applyAlignment="1">
      <alignment horizontal="center" vertical="center" wrapText="1"/>
    </xf>
    <xf numFmtId="0" fontId="14" fillId="33" borderId="12" xfId="62" applyFont="1" applyFill="1" applyBorder="1" applyAlignment="1">
      <alignment horizontal="center" vertical="center" wrapText="1"/>
      <protection/>
    </xf>
    <xf numFmtId="49" fontId="14" fillId="33" borderId="13" xfId="62" applyNumberFormat="1" applyFont="1" applyFill="1" applyBorder="1" applyAlignment="1">
      <alignment horizontal="center" vertical="center"/>
      <protection/>
    </xf>
    <xf numFmtId="0" fontId="14" fillId="33" borderId="13" xfId="62" applyFont="1" applyFill="1" applyBorder="1" applyAlignment="1" applyProtection="1">
      <alignment horizontal="center" vertical="center" wrapText="1"/>
      <protection locked="0"/>
    </xf>
    <xf numFmtId="3" fontId="17" fillId="33" borderId="13" xfId="0" applyNumberFormat="1" applyFont="1" applyFill="1" applyBorder="1" applyAlignment="1">
      <alignment horizontal="center" vertical="center" wrapText="1"/>
    </xf>
    <xf numFmtId="4" fontId="14" fillId="33" borderId="13" xfId="0" applyNumberFormat="1" applyFont="1" applyFill="1" applyBorder="1" applyAlignment="1" applyProtection="1">
      <alignment horizontal="center" vertical="center" wrapText="1"/>
      <protection locked="0"/>
    </xf>
    <xf numFmtId="0" fontId="4" fillId="33" borderId="12" xfId="0" applyFont="1" applyFill="1" applyBorder="1" applyAlignment="1">
      <alignment/>
    </xf>
    <xf numFmtId="3" fontId="17" fillId="36" borderId="12" xfId="57" applyNumberFormat="1" applyFont="1" applyFill="1" applyBorder="1" applyAlignment="1">
      <alignment horizontal="center" vertical="center" wrapText="1"/>
      <protection/>
    </xf>
    <xf numFmtId="0" fontId="17" fillId="36" borderId="13" xfId="57" applyFont="1" applyFill="1" applyBorder="1" applyAlignment="1">
      <alignment horizontal="center" vertical="center" wrapText="1"/>
      <protection/>
    </xf>
    <xf numFmtId="49" fontId="17" fillId="36" borderId="12" xfId="57" applyNumberFormat="1" applyFont="1" applyFill="1" applyBorder="1" applyAlignment="1">
      <alignment horizontal="center" vertical="center"/>
      <protection/>
    </xf>
    <xf numFmtId="0" fontId="55" fillId="0" borderId="12" xfId="0" applyFont="1" applyBorder="1" applyAlignment="1">
      <alignment horizontal="center" vertical="center" wrapText="1"/>
    </xf>
    <xf numFmtId="0" fontId="55" fillId="0" borderId="0" xfId="0" applyFont="1" applyAlignment="1">
      <alignment horizontal="center" vertical="center" wrapText="1"/>
    </xf>
    <xf numFmtId="3" fontId="17" fillId="36" borderId="16" xfId="57" applyNumberFormat="1" applyFont="1" applyFill="1" applyBorder="1" applyAlignment="1">
      <alignment horizontal="center" vertical="center" wrapText="1"/>
      <protection/>
    </xf>
    <xf numFmtId="0" fontId="17" fillId="36" borderId="17" xfId="57" applyFont="1" applyFill="1" applyBorder="1" applyAlignment="1">
      <alignment horizontal="center" vertical="center" wrapText="1"/>
      <protection/>
    </xf>
    <xf numFmtId="0" fontId="17" fillId="0" borderId="12" xfId="57" applyFont="1" applyFill="1" applyBorder="1" applyAlignment="1">
      <alignment horizontal="center" vertical="center" wrapText="1"/>
      <protection/>
    </xf>
    <xf numFmtId="0" fontId="17" fillId="0" borderId="12" xfId="57" applyFont="1" applyFill="1" applyBorder="1" applyAlignment="1">
      <alignment horizontal="center" vertical="center" wrapText="1"/>
      <protection/>
    </xf>
    <xf numFmtId="3" fontId="17" fillId="0" borderId="12" xfId="57" applyNumberFormat="1" applyFont="1" applyFill="1" applyBorder="1" applyAlignment="1">
      <alignment horizontal="center" vertical="center" wrapText="1"/>
      <protection/>
    </xf>
    <xf numFmtId="0" fontId="4" fillId="33" borderId="18" xfId="0" applyFont="1" applyFill="1" applyBorder="1" applyAlignment="1">
      <alignment/>
    </xf>
    <xf numFmtId="44" fontId="14" fillId="35" borderId="12" xfId="0" applyNumberFormat="1" applyFont="1" applyFill="1" applyBorder="1" applyAlignment="1">
      <alignment horizontal="right" vertical="center" wrapText="1"/>
    </xf>
    <xf numFmtId="10" fontId="14" fillId="35" borderId="12" xfId="0" applyNumberFormat="1" applyFont="1" applyFill="1" applyBorder="1" applyAlignment="1">
      <alignment horizontal="right" vertical="center" wrapText="1"/>
    </xf>
    <xf numFmtId="9" fontId="14" fillId="33" borderId="12" xfId="0" applyNumberFormat="1" applyFont="1" applyFill="1" applyBorder="1" applyAlignment="1">
      <alignment horizontal="right" vertical="center" wrapText="1"/>
    </xf>
    <xf numFmtId="0" fontId="13" fillId="33" borderId="19" xfId="0" applyFont="1" applyFill="1" applyBorder="1" applyAlignment="1">
      <alignment horizontal="center" vertical="center" wrapText="1"/>
    </xf>
    <xf numFmtId="0" fontId="17" fillId="33" borderId="13"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3" fillId="35" borderId="20" xfId="62" applyFont="1" applyFill="1" applyBorder="1" applyAlignment="1" applyProtection="1">
      <alignment horizontal="right" vertical="center" wrapText="1"/>
      <protection locked="0"/>
    </xf>
    <xf numFmtId="0" fontId="13" fillId="35" borderId="21" xfId="62" applyFont="1" applyFill="1" applyBorder="1" applyAlignment="1" applyProtection="1">
      <alignment horizontal="right" vertical="center" wrapText="1"/>
      <protection locked="0"/>
    </xf>
    <xf numFmtId="0" fontId="13" fillId="35" borderId="22" xfId="62" applyFont="1" applyFill="1" applyBorder="1" applyAlignment="1" applyProtection="1">
      <alignment horizontal="right" vertical="center" wrapText="1"/>
      <protection locked="0"/>
    </xf>
    <xf numFmtId="49" fontId="17" fillId="36" borderId="13" xfId="57" applyNumberFormat="1" applyFont="1" applyFill="1" applyBorder="1" applyAlignment="1">
      <alignment horizontal="center" vertical="center"/>
      <protection/>
    </xf>
    <xf numFmtId="49" fontId="17" fillId="36" borderId="16" xfId="57" applyNumberFormat="1" applyFont="1" applyFill="1" applyBorder="1" applyAlignment="1">
      <alignment horizontal="center" vertical="center"/>
      <protection/>
    </xf>
    <xf numFmtId="49" fontId="17" fillId="36" borderId="17" xfId="57" applyNumberFormat="1" applyFont="1" applyFill="1" applyBorder="1" applyAlignment="1">
      <alignment horizontal="center" vertical="center"/>
      <protection/>
    </xf>
    <xf numFmtId="0" fontId="17" fillId="36" borderId="12" xfId="57" applyFont="1" applyFill="1" applyBorder="1" applyAlignment="1">
      <alignment horizontal="center" vertical="center" wrapText="1"/>
      <protection/>
    </xf>
    <xf numFmtId="0" fontId="17" fillId="33" borderId="12" xfId="0" applyFont="1" applyFill="1" applyBorder="1" applyAlignment="1">
      <alignment horizontal="center" vertical="center" wrapText="1"/>
    </xf>
    <xf numFmtId="0" fontId="13" fillId="35" borderId="12" xfId="62" applyFont="1" applyFill="1" applyBorder="1" applyAlignment="1" applyProtection="1">
      <alignment horizontal="right" vertical="center" wrapText="1"/>
      <protection locked="0"/>
    </xf>
    <xf numFmtId="0" fontId="17" fillId="36" borderId="13" xfId="57" applyFont="1" applyFill="1" applyBorder="1" applyAlignment="1">
      <alignment horizontal="center" vertical="center" wrapText="1"/>
      <protection/>
    </xf>
    <xf numFmtId="0" fontId="17" fillId="36" borderId="16" xfId="57" applyFont="1" applyFill="1" applyBorder="1" applyAlignment="1">
      <alignment horizontal="center" vertical="center" wrapText="1"/>
      <protection/>
    </xf>
    <xf numFmtId="0" fontId="17" fillId="36" borderId="17" xfId="57" applyFont="1" applyFill="1" applyBorder="1" applyAlignment="1">
      <alignment horizontal="center" vertical="center" wrapText="1"/>
      <protection/>
    </xf>
    <xf numFmtId="0" fontId="14" fillId="33" borderId="13" xfId="62" applyFont="1" applyFill="1" applyBorder="1" applyAlignment="1">
      <alignment horizontal="center" vertical="center" wrapText="1"/>
      <protection/>
    </xf>
    <xf numFmtId="0" fontId="14" fillId="33" borderId="16" xfId="62" applyFont="1" applyFill="1" applyBorder="1" applyAlignment="1">
      <alignment horizontal="center" vertical="center" wrapText="1"/>
      <protection/>
    </xf>
    <xf numFmtId="0" fontId="14" fillId="33" borderId="17" xfId="62" applyFont="1" applyFill="1" applyBorder="1" applyAlignment="1">
      <alignment horizontal="center" vertical="center" wrapText="1"/>
      <protection/>
    </xf>
    <xf numFmtId="0" fontId="17" fillId="33" borderId="16" xfId="0" applyFont="1" applyFill="1" applyBorder="1" applyAlignment="1">
      <alignment horizontal="center" vertical="center" wrapText="1"/>
    </xf>
    <xf numFmtId="0" fontId="14" fillId="33" borderId="12" xfId="62" applyFont="1" applyFill="1" applyBorder="1" applyAlignment="1">
      <alignment horizontal="center" vertical="center" wrapText="1"/>
      <protection/>
    </xf>
    <xf numFmtId="0" fontId="2" fillId="33" borderId="0" xfId="0" applyFont="1" applyFill="1" applyBorder="1" applyAlignment="1">
      <alignment horizontal="center" vertical="top" wrapText="1"/>
    </xf>
    <xf numFmtId="0" fontId="2" fillId="33" borderId="21" xfId="0" applyFont="1" applyFill="1" applyBorder="1" applyAlignment="1">
      <alignment horizontal="center" vertical="top" wrapText="1"/>
    </xf>
    <xf numFmtId="0" fontId="0" fillId="33" borderId="23" xfId="0" applyNumberFormat="1" applyFill="1" applyBorder="1" applyAlignment="1" applyProtection="1">
      <alignment horizontal="center"/>
      <protection locked="0"/>
    </xf>
    <xf numFmtId="0" fontId="14" fillId="33" borderId="23" xfId="62" applyFont="1" applyFill="1" applyBorder="1" applyAlignment="1" applyProtection="1">
      <alignment horizontal="center" vertical="center" wrapText="1"/>
      <protection locked="0"/>
    </xf>
    <xf numFmtId="14" fontId="0" fillId="33" borderId="23" xfId="0" applyNumberFormat="1" applyFill="1" applyBorder="1" applyAlignment="1" applyProtection="1">
      <alignment horizontal="center"/>
      <protection locked="0"/>
    </xf>
    <xf numFmtId="0" fontId="2" fillId="33" borderId="23" xfId="0" applyNumberFormat="1" applyFont="1" applyFill="1" applyBorder="1" applyAlignment="1" applyProtection="1">
      <alignment horizontal="center" vertical="top" wrapText="1"/>
      <protection locked="0"/>
    </xf>
    <xf numFmtId="0" fontId="13" fillId="33" borderId="24" xfId="62" applyFont="1" applyFill="1" applyBorder="1" applyAlignment="1">
      <alignment horizontal="right" vertical="center" wrapText="1"/>
      <protection/>
    </xf>
    <xf numFmtId="0" fontId="13" fillId="33" borderId="25" xfId="62" applyFont="1" applyFill="1" applyBorder="1" applyAlignment="1">
      <alignment horizontal="right" vertical="center" wrapText="1"/>
      <protection/>
    </xf>
    <xf numFmtId="0" fontId="13" fillId="33" borderId="26" xfId="62" applyFont="1" applyFill="1" applyBorder="1" applyAlignment="1">
      <alignment horizontal="right" vertical="center" wrapText="1"/>
      <protection/>
    </xf>
    <xf numFmtId="0" fontId="8" fillId="0" borderId="0" xfId="62" applyFont="1" applyFill="1" applyBorder="1" applyAlignment="1">
      <alignment horizontal="left" vertical="center" wrapText="1"/>
      <protection/>
    </xf>
    <xf numFmtId="0" fontId="8" fillId="33" borderId="0" xfId="62" applyFont="1" applyFill="1" applyAlignment="1">
      <alignment horizontal="left" vertical="center"/>
      <protection/>
    </xf>
    <xf numFmtId="0" fontId="15" fillId="33" borderId="0" xfId="0" applyFont="1" applyFill="1" applyAlignment="1">
      <alignment horizontal="center" vertical="center" wrapText="1"/>
    </xf>
    <xf numFmtId="0" fontId="3" fillId="33" borderId="0" xfId="0" applyFont="1" applyFill="1" applyAlignment="1">
      <alignment horizontal="center" vertical="top" wrapText="1"/>
    </xf>
    <xf numFmtId="0" fontId="2" fillId="33" borderId="0" xfId="0" applyFont="1" applyFill="1" applyAlignment="1">
      <alignment horizontal="center" vertical="top" wrapText="1"/>
    </xf>
    <xf numFmtId="4" fontId="14" fillId="33" borderId="27" xfId="0" applyNumberFormat="1" applyFont="1" applyFill="1" applyBorder="1" applyAlignment="1">
      <alignment horizontal="right" vertical="center" wrapText="1"/>
    </xf>
    <xf numFmtId="4" fontId="14" fillId="33" borderId="28" xfId="0" applyNumberFormat="1" applyFont="1" applyFill="1" applyBorder="1" applyAlignment="1">
      <alignment horizontal="right" vertical="center" wrapText="1"/>
    </xf>
    <xf numFmtId="0" fontId="11" fillId="33" borderId="0" xfId="0" applyFont="1" applyFill="1" applyAlignment="1">
      <alignment horizontal="center" vertical="center" wrapText="1"/>
    </xf>
    <xf numFmtId="0" fontId="11" fillId="33" borderId="0" xfId="0" applyFont="1" applyFill="1" applyAlignment="1">
      <alignment horizontal="center" vertical="justify" wrapText="1"/>
    </xf>
    <xf numFmtId="0" fontId="11" fillId="33" borderId="0" xfId="0" applyFont="1" applyFill="1" applyBorder="1" applyAlignment="1">
      <alignment horizontal="center" vertical="justify" wrapText="1"/>
    </xf>
    <xf numFmtId="0" fontId="11" fillId="33" borderId="23" xfId="0" applyFont="1" applyFill="1" applyBorder="1" applyAlignment="1">
      <alignment horizontal="center" vertical="justify" wrapText="1"/>
    </xf>
    <xf numFmtId="4" fontId="14" fillId="33" borderId="29" xfId="0" applyNumberFormat="1" applyFont="1" applyFill="1" applyBorder="1" applyAlignment="1">
      <alignment horizontal="right" vertical="center" wrapText="1"/>
    </xf>
    <xf numFmtId="4" fontId="14" fillId="33" borderId="30" xfId="0" applyNumberFormat="1" applyFont="1" applyFill="1" applyBorder="1" applyAlignment="1">
      <alignment horizontal="right" vertical="center" wrapText="1"/>
    </xf>
    <xf numFmtId="0" fontId="50" fillId="0" borderId="0" xfId="0" applyFont="1" applyAlignment="1">
      <alignment horizontal="left" wrapText="1"/>
    </xf>
    <xf numFmtId="0" fontId="56" fillId="0" borderId="0" xfId="0" applyFont="1" applyAlignment="1">
      <alignment horizontal="left" wrapText="1"/>
    </xf>
    <xf numFmtId="0" fontId="50" fillId="0" borderId="0" xfId="0" applyNumberFormat="1" applyFont="1" applyAlignment="1">
      <alignment horizontal="left" wrapText="1"/>
    </xf>
    <xf numFmtId="0" fontId="50" fillId="0" borderId="0" xfId="0" applyFont="1" applyAlignment="1">
      <alignment horizontal="left"/>
    </xf>
    <xf numFmtId="49" fontId="50" fillId="0" borderId="0" xfId="0" applyNumberFormat="1" applyFont="1" applyAlignment="1">
      <alignment horizontal="left"/>
    </xf>
    <xf numFmtId="0" fontId="50" fillId="0" borderId="0" xfId="0" applyFont="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6" xfId="60"/>
    <cellStyle name="Normal 2 5" xfId="61"/>
    <cellStyle name="Normal 3" xfId="62"/>
    <cellStyle name="Normal_Priznto djuture"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13"/>
  <sheetViews>
    <sheetView showGridLines="0" tabSelected="1" zoomScale="80" zoomScaleNormal="80" zoomScalePageLayoutView="75" workbookViewId="0" topLeftCell="A1">
      <selection activeCell="A1" sqref="A1:N2"/>
    </sheetView>
  </sheetViews>
  <sheetFormatPr defaultColWidth="9.00390625" defaultRowHeight="15"/>
  <cols>
    <col min="1" max="1" width="6.8515625" style="24" customWidth="1"/>
    <col min="2" max="2" width="23.28125" style="40" customWidth="1"/>
    <col min="3" max="3" width="16.7109375" style="40" customWidth="1"/>
    <col min="4" max="4" width="20.00390625" style="40" customWidth="1"/>
    <col min="5" max="5" width="18.421875" style="40" customWidth="1"/>
    <col min="6" max="6" width="21.140625" style="40" customWidth="1"/>
    <col min="7" max="7" width="16.00390625" style="41" customWidth="1"/>
    <col min="8" max="9" width="15.28125" style="42" customWidth="1"/>
    <col min="10" max="10" width="13.00390625" style="43" customWidth="1"/>
    <col min="11" max="11" width="20.00390625" style="26" customWidth="1"/>
    <col min="12" max="13" width="20.28125" style="26" customWidth="1"/>
    <col min="14" max="14" width="23.421875" style="26" customWidth="1"/>
    <col min="15" max="15" width="9.00390625" style="2" customWidth="1"/>
    <col min="16" max="16384" width="9.00390625" style="2" customWidth="1"/>
  </cols>
  <sheetData>
    <row r="1" spans="1:14" ht="15.75" customHeight="1">
      <c r="A1" s="109" t="s">
        <v>195</v>
      </c>
      <c r="B1" s="109"/>
      <c r="C1" s="109"/>
      <c r="D1" s="109"/>
      <c r="E1" s="109"/>
      <c r="F1" s="109"/>
      <c r="G1" s="109"/>
      <c r="H1" s="109"/>
      <c r="I1" s="109"/>
      <c r="J1" s="109"/>
      <c r="K1" s="109"/>
      <c r="L1" s="109"/>
      <c r="M1" s="109"/>
      <c r="N1" s="109"/>
    </row>
    <row r="2" spans="1:14" ht="12.75">
      <c r="A2" s="109"/>
      <c r="B2" s="109"/>
      <c r="C2" s="109"/>
      <c r="D2" s="109"/>
      <c r="E2" s="109"/>
      <c r="F2" s="109"/>
      <c r="G2" s="109"/>
      <c r="H2" s="109"/>
      <c r="I2" s="109"/>
      <c r="J2" s="109"/>
      <c r="K2" s="109"/>
      <c r="L2" s="109"/>
      <c r="M2" s="109"/>
      <c r="N2" s="109"/>
    </row>
    <row r="3" spans="1:14" ht="12.75">
      <c r="A3" s="3"/>
      <c r="B3" s="4"/>
      <c r="C3" s="4"/>
      <c r="D3" s="4"/>
      <c r="E3" s="4"/>
      <c r="F3" s="4"/>
      <c r="G3" s="5"/>
      <c r="H3" s="6"/>
      <c r="I3" s="6"/>
      <c r="J3" s="7"/>
      <c r="K3" s="8"/>
      <c r="L3" s="8"/>
      <c r="M3" s="8"/>
      <c r="N3" s="8"/>
    </row>
    <row r="4" spans="1:14" ht="17.25" customHeight="1">
      <c r="A4" s="110" t="s">
        <v>38</v>
      </c>
      <c r="B4" s="110"/>
      <c r="C4" s="110"/>
      <c r="D4" s="110"/>
      <c r="E4" s="110"/>
      <c r="F4" s="110"/>
      <c r="G4" s="110"/>
      <c r="H4" s="110"/>
      <c r="I4" s="110"/>
      <c r="J4" s="110"/>
      <c r="K4" s="110"/>
      <c r="L4" s="110"/>
      <c r="M4" s="110"/>
      <c r="N4" s="110"/>
    </row>
    <row r="5" spans="1:14" ht="16.5" customHeight="1">
      <c r="A5" s="110"/>
      <c r="B5" s="110"/>
      <c r="C5" s="110"/>
      <c r="D5" s="110"/>
      <c r="E5" s="110"/>
      <c r="F5" s="110"/>
      <c r="G5" s="110"/>
      <c r="H5" s="110"/>
      <c r="I5" s="110"/>
      <c r="J5" s="110"/>
      <c r="K5" s="110"/>
      <c r="L5" s="110"/>
      <c r="M5" s="110"/>
      <c r="N5" s="110"/>
    </row>
    <row r="6" spans="1:14" ht="12.75">
      <c r="A6" s="9"/>
      <c r="B6" s="9"/>
      <c r="C6" s="9"/>
      <c r="D6" s="9"/>
      <c r="E6" s="9"/>
      <c r="F6" s="9"/>
      <c r="G6" s="10"/>
      <c r="H6" s="9"/>
      <c r="I6" s="9"/>
      <c r="J6" s="9"/>
      <c r="K6" s="9"/>
      <c r="L6" s="9"/>
      <c r="M6" s="9"/>
      <c r="N6" s="9"/>
    </row>
    <row r="7" spans="1:14" ht="12.75" customHeight="1">
      <c r="A7" s="111" t="s">
        <v>27</v>
      </c>
      <c r="B7" s="111"/>
      <c r="C7" s="111"/>
      <c r="D7" s="111"/>
      <c r="E7" s="9"/>
      <c r="F7" s="9"/>
      <c r="G7" s="10"/>
      <c r="H7" s="9"/>
      <c r="I7" s="9"/>
      <c r="J7" s="9"/>
      <c r="K7" s="111" t="s">
        <v>30</v>
      </c>
      <c r="L7" s="111"/>
      <c r="M7" s="111"/>
      <c r="N7" s="111"/>
    </row>
    <row r="8" spans="1:14" ht="26.25" customHeight="1">
      <c r="A8" s="101"/>
      <c r="B8" s="101"/>
      <c r="C8" s="101"/>
      <c r="D8" s="101"/>
      <c r="E8" s="9"/>
      <c r="F8" s="9"/>
      <c r="G8" s="10"/>
      <c r="H8" s="9"/>
      <c r="I8" s="9"/>
      <c r="J8" s="9"/>
      <c r="K8" s="103"/>
      <c r="L8" s="103"/>
      <c r="M8" s="103"/>
      <c r="N8" s="103"/>
    </row>
    <row r="9" spans="1:14" ht="12.75" customHeight="1">
      <c r="A9" s="98" t="s">
        <v>28</v>
      </c>
      <c r="B9" s="98"/>
      <c r="C9" s="11"/>
      <c r="D9" s="9"/>
      <c r="E9" s="9"/>
      <c r="F9" s="9"/>
      <c r="G9" s="10"/>
      <c r="H9" s="9"/>
      <c r="I9" s="9"/>
      <c r="J9" s="9"/>
      <c r="K9" s="9"/>
      <c r="L9" s="99" t="s">
        <v>31</v>
      </c>
      <c r="M9" s="99"/>
      <c r="N9" s="99"/>
    </row>
    <row r="10" spans="1:14" ht="30" customHeight="1">
      <c r="A10" s="100"/>
      <c r="B10" s="100"/>
      <c r="C10" s="12"/>
      <c r="D10" s="9"/>
      <c r="E10" s="9"/>
      <c r="F10" s="9"/>
      <c r="G10" s="10"/>
      <c r="H10" s="9"/>
      <c r="I10" s="9"/>
      <c r="J10" s="9"/>
      <c r="K10" s="9"/>
      <c r="L10" s="101"/>
      <c r="M10" s="101"/>
      <c r="N10" s="101"/>
    </row>
    <row r="11" spans="1:14" ht="12.75">
      <c r="A11" s="99" t="s">
        <v>29</v>
      </c>
      <c r="B11" s="99"/>
      <c r="C11" s="11"/>
      <c r="D11" s="9"/>
      <c r="E11" s="9"/>
      <c r="F11" s="9"/>
      <c r="G11" s="10"/>
      <c r="H11" s="9"/>
      <c r="I11" s="9"/>
      <c r="J11" s="9"/>
      <c r="K11" s="9"/>
      <c r="L11" s="99" t="s">
        <v>32</v>
      </c>
      <c r="M11" s="99"/>
      <c r="N11" s="99"/>
    </row>
    <row r="12" spans="1:14" ht="27.75" customHeight="1">
      <c r="A12" s="102"/>
      <c r="B12" s="100"/>
      <c r="C12" s="12"/>
      <c r="D12" s="9"/>
      <c r="E12" s="9"/>
      <c r="F12" s="9"/>
      <c r="G12" s="10"/>
      <c r="H12" s="9"/>
      <c r="I12" s="9"/>
      <c r="J12" s="9"/>
      <c r="K12" s="9"/>
      <c r="L12" s="103"/>
      <c r="M12" s="103"/>
      <c r="N12" s="103"/>
    </row>
    <row r="13" spans="1:14" ht="12.75">
      <c r="A13" s="9"/>
      <c r="B13" s="9"/>
      <c r="C13" s="9"/>
      <c r="D13" s="9"/>
      <c r="E13" s="9"/>
      <c r="F13" s="9"/>
      <c r="G13" s="9"/>
      <c r="H13" s="9"/>
      <c r="I13" s="9"/>
      <c r="J13" s="9"/>
      <c r="K13" s="9"/>
      <c r="L13" s="9"/>
      <c r="M13" s="9"/>
      <c r="N13" s="9"/>
    </row>
    <row r="14" spans="1:14" s="17" customFormat="1" ht="20.25" customHeight="1" thickBot="1">
      <c r="A14" s="13"/>
      <c r="B14" s="14"/>
      <c r="C14" s="14"/>
      <c r="D14" s="14"/>
      <c r="E14" s="14"/>
      <c r="F14" s="14"/>
      <c r="G14" s="15"/>
      <c r="H14" s="13"/>
      <c r="I14" s="13"/>
      <c r="J14" s="13"/>
      <c r="K14" s="16"/>
      <c r="L14" s="16"/>
      <c r="M14" s="16"/>
      <c r="N14" s="16"/>
    </row>
    <row r="15" spans="1:14" s="17" customFormat="1" ht="38.25" customHeight="1">
      <c r="A15" s="18" t="s">
        <v>178</v>
      </c>
      <c r="B15" s="19" t="s">
        <v>179</v>
      </c>
      <c r="C15" s="19" t="s">
        <v>180</v>
      </c>
      <c r="D15" s="78" t="s">
        <v>181</v>
      </c>
      <c r="E15" s="19" t="s">
        <v>182</v>
      </c>
      <c r="F15" s="19" t="s">
        <v>183</v>
      </c>
      <c r="G15" s="20" t="s">
        <v>184</v>
      </c>
      <c r="H15" s="19" t="s">
        <v>185</v>
      </c>
      <c r="I15" s="21" t="s">
        <v>186</v>
      </c>
      <c r="J15" s="19" t="s">
        <v>187</v>
      </c>
      <c r="K15" s="54" t="s">
        <v>188</v>
      </c>
      <c r="L15" s="54" t="s">
        <v>189</v>
      </c>
      <c r="M15" s="54" t="s">
        <v>190</v>
      </c>
      <c r="N15" s="55" t="s">
        <v>191</v>
      </c>
    </row>
    <row r="16" spans="1:14" ht="47.25" customHeight="1">
      <c r="A16" s="97">
        <v>1</v>
      </c>
      <c r="B16" s="88" t="s">
        <v>39</v>
      </c>
      <c r="C16" s="44"/>
      <c r="D16" s="45"/>
      <c r="E16" s="45"/>
      <c r="F16" s="88" t="s">
        <v>16</v>
      </c>
      <c r="G16" s="46" t="s">
        <v>6</v>
      </c>
      <c r="H16" s="46" t="s">
        <v>2</v>
      </c>
      <c r="I16" s="47">
        <v>45450</v>
      </c>
      <c r="J16" s="48"/>
      <c r="K16" s="49">
        <f>I16*J16</f>
        <v>0</v>
      </c>
      <c r="L16" s="77"/>
      <c r="M16" s="49">
        <f>K16*L16</f>
        <v>0</v>
      </c>
      <c r="N16" s="49">
        <f>K16+M16</f>
        <v>0</v>
      </c>
    </row>
    <row r="17" spans="1:14" ht="47.25" customHeight="1">
      <c r="A17" s="97"/>
      <c r="B17" s="88"/>
      <c r="C17" s="44"/>
      <c r="D17" s="45"/>
      <c r="E17" s="45"/>
      <c r="F17" s="88"/>
      <c r="G17" s="46" t="s">
        <v>40</v>
      </c>
      <c r="H17" s="46" t="s">
        <v>2</v>
      </c>
      <c r="I17" s="47">
        <v>1435</v>
      </c>
      <c r="J17" s="48"/>
      <c r="K17" s="49">
        <f>I17*J17</f>
        <v>0</v>
      </c>
      <c r="L17" s="77"/>
      <c r="M17" s="49">
        <f>K17*L17</f>
        <v>0</v>
      </c>
      <c r="N17" s="49">
        <f>K17+M17</f>
        <v>0</v>
      </c>
    </row>
    <row r="18" spans="1:14" ht="47.25" customHeight="1">
      <c r="A18" s="93"/>
      <c r="B18" s="79"/>
      <c r="C18" s="81" t="s">
        <v>41</v>
      </c>
      <c r="D18" s="82"/>
      <c r="E18" s="82"/>
      <c r="F18" s="82"/>
      <c r="G18" s="82"/>
      <c r="H18" s="82"/>
      <c r="I18" s="82"/>
      <c r="J18" s="83"/>
      <c r="K18" s="50">
        <f>SUM(K16:K17)</f>
        <v>0</v>
      </c>
      <c r="L18" s="51"/>
      <c r="M18" s="50">
        <f>SUM(M16:M17)</f>
        <v>0</v>
      </c>
      <c r="N18" s="52">
        <f>SUM(N16:N17)</f>
        <v>0</v>
      </c>
    </row>
    <row r="19" spans="1:14" ht="49.5" customHeight="1">
      <c r="A19" s="56">
        <v>2</v>
      </c>
      <c r="B19" s="57" t="s">
        <v>42</v>
      </c>
      <c r="C19" s="59"/>
      <c r="D19" s="60"/>
      <c r="E19" s="60"/>
      <c r="F19" s="57" t="s">
        <v>16</v>
      </c>
      <c r="G19" s="57" t="s">
        <v>43</v>
      </c>
      <c r="H19" s="57" t="s">
        <v>2</v>
      </c>
      <c r="I19" s="61">
        <v>9880</v>
      </c>
      <c r="J19" s="62"/>
      <c r="K19" s="49">
        <f>I19*J19</f>
        <v>0</v>
      </c>
      <c r="L19" s="77"/>
      <c r="M19" s="49">
        <f>K19*L19</f>
        <v>0</v>
      </c>
      <c r="N19" s="49">
        <f>K19+M19</f>
        <v>0</v>
      </c>
    </row>
    <row r="20" spans="1:14" s="63" customFormat="1" ht="49.5" customHeight="1">
      <c r="A20" s="93">
        <v>3</v>
      </c>
      <c r="B20" s="79" t="s">
        <v>44</v>
      </c>
      <c r="C20" s="44"/>
      <c r="D20" s="45"/>
      <c r="E20" s="45"/>
      <c r="F20" s="79" t="s">
        <v>46</v>
      </c>
      <c r="G20" s="53" t="s">
        <v>8</v>
      </c>
      <c r="H20" s="57" t="s">
        <v>2</v>
      </c>
      <c r="I20" s="64">
        <v>890</v>
      </c>
      <c r="J20" s="48"/>
      <c r="K20" s="49">
        <f>I20*J20</f>
        <v>0</v>
      </c>
      <c r="L20" s="77"/>
      <c r="M20" s="49">
        <f>K20*L20</f>
        <v>0</v>
      </c>
      <c r="N20" s="49">
        <f>K20+M20</f>
        <v>0</v>
      </c>
    </row>
    <row r="21" spans="1:14" s="63" customFormat="1" ht="49.5" customHeight="1">
      <c r="A21" s="94"/>
      <c r="B21" s="96"/>
      <c r="C21" s="44"/>
      <c r="D21" s="45"/>
      <c r="E21" s="45"/>
      <c r="F21" s="96"/>
      <c r="G21" s="53" t="s">
        <v>13</v>
      </c>
      <c r="H21" s="57" t="s">
        <v>2</v>
      </c>
      <c r="I21" s="64">
        <v>7900</v>
      </c>
      <c r="J21" s="48"/>
      <c r="K21" s="49">
        <f aca="true" t="shared" si="0" ref="K21:K84">I21*J21</f>
        <v>0</v>
      </c>
      <c r="L21" s="77"/>
      <c r="M21" s="49">
        <f>K21*L21</f>
        <v>0</v>
      </c>
      <c r="N21" s="49">
        <f aca="true" t="shared" si="1" ref="N21:N84">K21+M21</f>
        <v>0</v>
      </c>
    </row>
    <row r="22" spans="1:14" s="63" customFormat="1" ht="49.5" customHeight="1">
      <c r="A22" s="94"/>
      <c r="B22" s="96"/>
      <c r="C22" s="44"/>
      <c r="D22" s="45"/>
      <c r="E22" s="45"/>
      <c r="F22" s="96"/>
      <c r="G22" s="53" t="s">
        <v>6</v>
      </c>
      <c r="H22" s="57" t="s">
        <v>2</v>
      </c>
      <c r="I22" s="64">
        <v>990</v>
      </c>
      <c r="J22" s="48"/>
      <c r="K22" s="49">
        <f t="shared" si="0"/>
        <v>0</v>
      </c>
      <c r="L22" s="77"/>
      <c r="M22" s="49">
        <f>K22*L22</f>
        <v>0</v>
      </c>
      <c r="N22" s="49">
        <f t="shared" si="1"/>
        <v>0</v>
      </c>
    </row>
    <row r="23" spans="1:14" s="63" customFormat="1" ht="49.5" customHeight="1">
      <c r="A23" s="94"/>
      <c r="B23" s="96"/>
      <c r="C23" s="44"/>
      <c r="D23" s="45"/>
      <c r="E23" s="45"/>
      <c r="F23" s="80"/>
      <c r="G23" s="53" t="s">
        <v>47</v>
      </c>
      <c r="H23" s="57" t="s">
        <v>2</v>
      </c>
      <c r="I23" s="64">
        <v>200</v>
      </c>
      <c r="J23" s="48"/>
      <c r="K23" s="49">
        <f t="shared" si="0"/>
        <v>0</v>
      </c>
      <c r="L23" s="77"/>
      <c r="M23" s="49">
        <f>K23*L23</f>
        <v>0</v>
      </c>
      <c r="N23" s="49">
        <f t="shared" si="1"/>
        <v>0</v>
      </c>
    </row>
    <row r="24" spans="1:14" s="63" customFormat="1" ht="49.5" customHeight="1">
      <c r="A24" s="95"/>
      <c r="B24" s="80"/>
      <c r="C24" s="81" t="s">
        <v>45</v>
      </c>
      <c r="D24" s="82"/>
      <c r="E24" s="82"/>
      <c r="F24" s="82"/>
      <c r="G24" s="82"/>
      <c r="H24" s="82"/>
      <c r="I24" s="82"/>
      <c r="J24" s="83"/>
      <c r="K24" s="50">
        <f>SUM(K20:K23)</f>
        <v>0</v>
      </c>
      <c r="L24" s="51"/>
      <c r="M24" s="50">
        <f>SUM(M20:M23)</f>
        <v>0</v>
      </c>
      <c r="N24" s="52">
        <f>SUM(N20:N23)</f>
        <v>0</v>
      </c>
    </row>
    <row r="25" spans="1:14" s="63" customFormat="1" ht="49.5" customHeight="1">
      <c r="A25" s="93">
        <v>4</v>
      </c>
      <c r="B25" s="79" t="s">
        <v>48</v>
      </c>
      <c r="C25" s="44"/>
      <c r="D25" s="45"/>
      <c r="E25" s="45"/>
      <c r="F25" s="79" t="s">
        <v>33</v>
      </c>
      <c r="G25" s="53" t="s">
        <v>12</v>
      </c>
      <c r="H25" s="53" t="s">
        <v>2</v>
      </c>
      <c r="I25" s="64">
        <v>8895</v>
      </c>
      <c r="J25" s="48"/>
      <c r="K25" s="49">
        <f t="shared" si="0"/>
        <v>0</v>
      </c>
      <c r="L25" s="77"/>
      <c r="M25" s="49">
        <f>K25*L25</f>
        <v>0</v>
      </c>
      <c r="N25" s="49">
        <f t="shared" si="1"/>
        <v>0</v>
      </c>
    </row>
    <row r="26" spans="1:14" s="63" customFormat="1" ht="49.5" customHeight="1">
      <c r="A26" s="94"/>
      <c r="B26" s="96"/>
      <c r="C26" s="44"/>
      <c r="D26" s="45"/>
      <c r="E26" s="45"/>
      <c r="F26" s="80"/>
      <c r="G26" s="53" t="s">
        <v>6</v>
      </c>
      <c r="H26" s="53" t="s">
        <v>2</v>
      </c>
      <c r="I26" s="64">
        <v>4940</v>
      </c>
      <c r="J26" s="48"/>
      <c r="K26" s="49">
        <f t="shared" si="0"/>
        <v>0</v>
      </c>
      <c r="L26" s="77"/>
      <c r="M26" s="49">
        <f>K26*L26</f>
        <v>0</v>
      </c>
      <c r="N26" s="49">
        <f t="shared" si="1"/>
        <v>0</v>
      </c>
    </row>
    <row r="27" spans="1:14" s="63" customFormat="1" ht="49.5" customHeight="1">
      <c r="A27" s="95"/>
      <c r="B27" s="80"/>
      <c r="C27" s="81" t="s">
        <v>49</v>
      </c>
      <c r="D27" s="82"/>
      <c r="E27" s="82"/>
      <c r="F27" s="82"/>
      <c r="G27" s="82"/>
      <c r="H27" s="82"/>
      <c r="I27" s="82"/>
      <c r="J27" s="83"/>
      <c r="K27" s="50">
        <f>SUM(K25:K26)</f>
        <v>0</v>
      </c>
      <c r="L27" s="51"/>
      <c r="M27" s="50">
        <f>SUM(M25:M26)</f>
        <v>0</v>
      </c>
      <c r="N27" s="52">
        <f>SUM(N25:N26)</f>
        <v>0</v>
      </c>
    </row>
    <row r="28" spans="1:14" s="63" customFormat="1" ht="49.5" customHeight="1">
      <c r="A28" s="58">
        <v>5</v>
      </c>
      <c r="B28" s="65" t="s">
        <v>50</v>
      </c>
      <c r="C28" s="44"/>
      <c r="D28" s="45"/>
      <c r="E28" s="45"/>
      <c r="F28" s="53" t="s">
        <v>65</v>
      </c>
      <c r="G28" s="67" t="s">
        <v>68</v>
      </c>
      <c r="H28" s="53" t="s">
        <v>69</v>
      </c>
      <c r="I28" s="64">
        <v>10</v>
      </c>
      <c r="J28" s="48"/>
      <c r="K28" s="49">
        <f t="shared" si="0"/>
        <v>0</v>
      </c>
      <c r="L28" s="77"/>
      <c r="M28" s="49">
        <f aca="true" t="shared" si="2" ref="M28:M38">K28*L28</f>
        <v>0</v>
      </c>
      <c r="N28" s="49">
        <f t="shared" si="1"/>
        <v>0</v>
      </c>
    </row>
    <row r="29" spans="1:14" s="63" customFormat="1" ht="49.5" customHeight="1">
      <c r="A29" s="66" t="s">
        <v>51</v>
      </c>
      <c r="B29" s="65" t="s">
        <v>52</v>
      </c>
      <c r="C29" s="44"/>
      <c r="D29" s="45"/>
      <c r="E29" s="45"/>
      <c r="F29" s="53" t="s">
        <v>65</v>
      </c>
      <c r="G29" s="67" t="s">
        <v>7</v>
      </c>
      <c r="H29" s="53" t="s">
        <v>69</v>
      </c>
      <c r="I29" s="64">
        <v>10</v>
      </c>
      <c r="J29" s="48"/>
      <c r="K29" s="49">
        <f t="shared" si="0"/>
        <v>0</v>
      </c>
      <c r="L29" s="77"/>
      <c r="M29" s="49">
        <f t="shared" si="2"/>
        <v>0</v>
      </c>
      <c r="N29" s="49">
        <f t="shared" si="1"/>
        <v>0</v>
      </c>
    </row>
    <row r="30" spans="1:14" s="63" customFormat="1" ht="49.5" customHeight="1">
      <c r="A30" s="66" t="s">
        <v>53</v>
      </c>
      <c r="B30" s="65" t="s">
        <v>54</v>
      </c>
      <c r="C30" s="44"/>
      <c r="D30" s="45"/>
      <c r="E30" s="45"/>
      <c r="F30" s="53" t="s">
        <v>65</v>
      </c>
      <c r="G30" s="67" t="s">
        <v>11</v>
      </c>
      <c r="H30" s="53" t="s">
        <v>69</v>
      </c>
      <c r="I30" s="64">
        <v>10</v>
      </c>
      <c r="J30" s="48"/>
      <c r="K30" s="49">
        <f t="shared" si="0"/>
        <v>0</v>
      </c>
      <c r="L30" s="77"/>
      <c r="M30" s="49">
        <f t="shared" si="2"/>
        <v>0</v>
      </c>
      <c r="N30" s="49">
        <f t="shared" si="1"/>
        <v>0</v>
      </c>
    </row>
    <row r="31" spans="1:14" s="63" customFormat="1" ht="49.5" customHeight="1">
      <c r="A31" s="66" t="s">
        <v>55</v>
      </c>
      <c r="B31" s="65" t="s">
        <v>56</v>
      </c>
      <c r="C31" s="44"/>
      <c r="D31" s="45"/>
      <c r="E31" s="45"/>
      <c r="F31" s="53" t="s">
        <v>66</v>
      </c>
      <c r="G31" s="67" t="s">
        <v>70</v>
      </c>
      <c r="H31" s="53" t="s">
        <v>69</v>
      </c>
      <c r="I31" s="64">
        <v>990</v>
      </c>
      <c r="J31" s="48"/>
      <c r="K31" s="49">
        <f t="shared" si="0"/>
        <v>0</v>
      </c>
      <c r="L31" s="77"/>
      <c r="M31" s="49">
        <f t="shared" si="2"/>
        <v>0</v>
      </c>
      <c r="N31" s="49">
        <f t="shared" si="1"/>
        <v>0</v>
      </c>
    </row>
    <row r="32" spans="1:14" s="63" customFormat="1" ht="49.5" customHeight="1">
      <c r="A32" s="66" t="s">
        <v>57</v>
      </c>
      <c r="B32" s="65" t="s">
        <v>58</v>
      </c>
      <c r="C32" s="44"/>
      <c r="D32" s="45"/>
      <c r="E32" s="45"/>
      <c r="F32" s="53" t="s">
        <v>66</v>
      </c>
      <c r="G32" s="67" t="s">
        <v>71</v>
      </c>
      <c r="H32" s="53" t="s">
        <v>69</v>
      </c>
      <c r="I32" s="64">
        <v>80</v>
      </c>
      <c r="J32" s="48"/>
      <c r="K32" s="49">
        <f t="shared" si="0"/>
        <v>0</v>
      </c>
      <c r="L32" s="77"/>
      <c r="M32" s="49">
        <f t="shared" si="2"/>
        <v>0</v>
      </c>
      <c r="N32" s="49">
        <f t="shared" si="1"/>
        <v>0</v>
      </c>
    </row>
    <row r="33" spans="1:14" s="63" customFormat="1" ht="49.5" customHeight="1">
      <c r="A33" s="66" t="s">
        <v>59</v>
      </c>
      <c r="B33" s="65" t="s">
        <v>60</v>
      </c>
      <c r="C33" s="44"/>
      <c r="D33" s="45"/>
      <c r="E33" s="45"/>
      <c r="F33" s="65" t="s">
        <v>66</v>
      </c>
      <c r="G33" s="68" t="s">
        <v>9</v>
      </c>
      <c r="H33" s="65" t="s">
        <v>69</v>
      </c>
      <c r="I33" s="69">
        <v>80</v>
      </c>
      <c r="J33" s="48"/>
      <c r="K33" s="49">
        <f t="shared" si="0"/>
        <v>0</v>
      </c>
      <c r="L33" s="77"/>
      <c r="M33" s="49">
        <f t="shared" si="2"/>
        <v>0</v>
      </c>
      <c r="N33" s="49">
        <f t="shared" si="1"/>
        <v>0</v>
      </c>
    </row>
    <row r="34" spans="1:14" s="63" customFormat="1" ht="49.5" customHeight="1">
      <c r="A34" s="66" t="s">
        <v>61</v>
      </c>
      <c r="B34" s="53" t="s">
        <v>62</v>
      </c>
      <c r="C34" s="44"/>
      <c r="D34" s="45"/>
      <c r="E34" s="45"/>
      <c r="F34" s="53" t="s">
        <v>33</v>
      </c>
      <c r="G34" s="67" t="s">
        <v>7</v>
      </c>
      <c r="H34" s="53" t="s">
        <v>2</v>
      </c>
      <c r="I34" s="64">
        <v>240</v>
      </c>
      <c r="J34" s="48"/>
      <c r="K34" s="49">
        <f t="shared" si="0"/>
        <v>0</v>
      </c>
      <c r="L34" s="77"/>
      <c r="M34" s="49">
        <f t="shared" si="2"/>
        <v>0</v>
      </c>
      <c r="N34" s="49">
        <f t="shared" si="1"/>
        <v>0</v>
      </c>
    </row>
    <row r="35" spans="1:14" s="63" customFormat="1" ht="49.5" customHeight="1">
      <c r="A35" s="66" t="s">
        <v>63</v>
      </c>
      <c r="B35" s="53" t="s">
        <v>64</v>
      </c>
      <c r="C35" s="44"/>
      <c r="D35" s="45"/>
      <c r="E35" s="45"/>
      <c r="F35" s="53" t="s">
        <v>67</v>
      </c>
      <c r="G35" s="53" t="s">
        <v>12</v>
      </c>
      <c r="H35" s="53" t="s">
        <v>2</v>
      </c>
      <c r="I35" s="64">
        <v>2075</v>
      </c>
      <c r="J35" s="48"/>
      <c r="K35" s="49">
        <f t="shared" si="0"/>
        <v>0</v>
      </c>
      <c r="L35" s="77"/>
      <c r="M35" s="49">
        <f t="shared" si="2"/>
        <v>0</v>
      </c>
      <c r="N35" s="49">
        <f t="shared" si="1"/>
        <v>0</v>
      </c>
    </row>
    <row r="36" spans="1:14" s="63" customFormat="1" ht="49.5" customHeight="1">
      <c r="A36" s="84" t="s">
        <v>72</v>
      </c>
      <c r="B36" s="90" t="s">
        <v>73</v>
      </c>
      <c r="C36" s="44"/>
      <c r="D36" s="45"/>
      <c r="E36" s="45"/>
      <c r="F36" s="79" t="s">
        <v>74</v>
      </c>
      <c r="G36" s="53" t="s">
        <v>8</v>
      </c>
      <c r="H36" s="53" t="s">
        <v>2</v>
      </c>
      <c r="I36" s="64">
        <v>3460</v>
      </c>
      <c r="J36" s="48"/>
      <c r="K36" s="49">
        <f t="shared" si="0"/>
        <v>0</v>
      </c>
      <c r="L36" s="77"/>
      <c r="M36" s="49">
        <f t="shared" si="2"/>
        <v>0</v>
      </c>
      <c r="N36" s="49">
        <f t="shared" si="1"/>
        <v>0</v>
      </c>
    </row>
    <row r="37" spans="1:14" s="63" customFormat="1" ht="49.5" customHeight="1">
      <c r="A37" s="85"/>
      <c r="B37" s="91"/>
      <c r="C37" s="44"/>
      <c r="D37" s="45"/>
      <c r="E37" s="45"/>
      <c r="F37" s="96"/>
      <c r="G37" s="53" t="s">
        <v>6</v>
      </c>
      <c r="H37" s="53" t="s">
        <v>2</v>
      </c>
      <c r="I37" s="64">
        <v>4450</v>
      </c>
      <c r="J37" s="48"/>
      <c r="K37" s="49">
        <f t="shared" si="0"/>
        <v>0</v>
      </c>
      <c r="L37" s="77"/>
      <c r="M37" s="49">
        <f t="shared" si="2"/>
        <v>0</v>
      </c>
      <c r="N37" s="49">
        <f t="shared" si="1"/>
        <v>0</v>
      </c>
    </row>
    <row r="38" spans="1:14" s="63" customFormat="1" ht="49.5" customHeight="1">
      <c r="A38" s="85"/>
      <c r="B38" s="91"/>
      <c r="C38" s="44"/>
      <c r="D38" s="45"/>
      <c r="E38" s="45"/>
      <c r="F38" s="96"/>
      <c r="G38" s="53" t="s">
        <v>47</v>
      </c>
      <c r="H38" s="53" t="s">
        <v>2</v>
      </c>
      <c r="I38" s="64">
        <v>4940</v>
      </c>
      <c r="J38" s="48"/>
      <c r="K38" s="49">
        <f t="shared" si="0"/>
        <v>0</v>
      </c>
      <c r="L38" s="77"/>
      <c r="M38" s="49">
        <f t="shared" si="2"/>
        <v>0</v>
      </c>
      <c r="N38" s="49">
        <f t="shared" si="1"/>
        <v>0</v>
      </c>
    </row>
    <row r="39" spans="1:14" s="63" customFormat="1" ht="49.5" customHeight="1">
      <c r="A39" s="86"/>
      <c r="B39" s="92"/>
      <c r="C39" s="81" t="s">
        <v>75</v>
      </c>
      <c r="D39" s="82"/>
      <c r="E39" s="82"/>
      <c r="F39" s="82"/>
      <c r="G39" s="82"/>
      <c r="H39" s="82"/>
      <c r="I39" s="82"/>
      <c r="J39" s="83"/>
      <c r="K39" s="50">
        <f>SUM(K36:K38)</f>
        <v>0</v>
      </c>
      <c r="L39" s="51"/>
      <c r="M39" s="50">
        <f>SUM(M36:M38)</f>
        <v>0</v>
      </c>
      <c r="N39" s="52">
        <f>SUM(N36:N38)</f>
        <v>0</v>
      </c>
    </row>
    <row r="40" spans="1:14" s="63" customFormat="1" ht="49.5" customHeight="1">
      <c r="A40" s="84" t="s">
        <v>76</v>
      </c>
      <c r="B40" s="90" t="s">
        <v>77</v>
      </c>
      <c r="C40" s="44"/>
      <c r="D40" s="45"/>
      <c r="E40" s="45"/>
      <c r="F40" s="79" t="s">
        <v>78</v>
      </c>
      <c r="G40" s="67" t="s">
        <v>79</v>
      </c>
      <c r="H40" s="53" t="s">
        <v>2</v>
      </c>
      <c r="I40" s="64">
        <v>83390</v>
      </c>
      <c r="J40" s="48"/>
      <c r="K40" s="49">
        <f t="shared" si="0"/>
        <v>0</v>
      </c>
      <c r="L40" s="77"/>
      <c r="M40" s="49">
        <f>K40*L40</f>
        <v>0</v>
      </c>
      <c r="N40" s="49">
        <f t="shared" si="1"/>
        <v>0</v>
      </c>
    </row>
    <row r="41" spans="1:14" s="63" customFormat="1" ht="49.5" customHeight="1">
      <c r="A41" s="85"/>
      <c r="B41" s="91"/>
      <c r="C41" s="44"/>
      <c r="D41" s="45"/>
      <c r="E41" s="45"/>
      <c r="F41" s="96"/>
      <c r="G41" s="67" t="s">
        <v>6</v>
      </c>
      <c r="H41" s="53" t="s">
        <v>2</v>
      </c>
      <c r="I41" s="64">
        <v>62540</v>
      </c>
      <c r="J41" s="48"/>
      <c r="K41" s="49">
        <f t="shared" si="0"/>
        <v>0</v>
      </c>
      <c r="L41" s="77"/>
      <c r="M41" s="49">
        <f>K41*L41</f>
        <v>0</v>
      </c>
      <c r="N41" s="49">
        <f t="shared" si="1"/>
        <v>0</v>
      </c>
    </row>
    <row r="42" spans="1:14" s="63" customFormat="1" ht="49.5" customHeight="1">
      <c r="A42" s="86"/>
      <c r="B42" s="92"/>
      <c r="C42" s="81" t="s">
        <v>80</v>
      </c>
      <c r="D42" s="82"/>
      <c r="E42" s="82"/>
      <c r="F42" s="82"/>
      <c r="G42" s="82"/>
      <c r="H42" s="82"/>
      <c r="I42" s="82"/>
      <c r="J42" s="83"/>
      <c r="K42" s="50">
        <f>SUM(K40:K41)</f>
        <v>0</v>
      </c>
      <c r="L42" s="51"/>
      <c r="M42" s="50">
        <f>SUM(M40:M41)</f>
        <v>0</v>
      </c>
      <c r="N42" s="52">
        <f>SUM(N40:N41)</f>
        <v>0</v>
      </c>
    </row>
    <row r="43" spans="1:14" s="63" customFormat="1" ht="49.5" customHeight="1">
      <c r="A43" s="66" t="s">
        <v>81</v>
      </c>
      <c r="B43" s="53" t="s">
        <v>82</v>
      </c>
      <c r="C43" s="44"/>
      <c r="D43" s="45"/>
      <c r="E43" s="45"/>
      <c r="F43" s="53" t="s">
        <v>78</v>
      </c>
      <c r="G43" s="71" t="s">
        <v>83</v>
      </c>
      <c r="H43" s="72" t="s">
        <v>2</v>
      </c>
      <c r="I43" s="73">
        <v>4450</v>
      </c>
      <c r="J43" s="48"/>
      <c r="K43" s="49">
        <f t="shared" si="0"/>
        <v>0</v>
      </c>
      <c r="L43" s="77"/>
      <c r="M43" s="49">
        <f>K43*L43</f>
        <v>0</v>
      </c>
      <c r="N43" s="49">
        <f t="shared" si="1"/>
        <v>0</v>
      </c>
    </row>
    <row r="44" spans="1:14" s="63" customFormat="1" ht="49.5" customHeight="1">
      <c r="A44" s="84" t="s">
        <v>84</v>
      </c>
      <c r="B44" s="90" t="s">
        <v>85</v>
      </c>
      <c r="C44" s="44"/>
      <c r="D44" s="45"/>
      <c r="E44" s="45"/>
      <c r="F44" s="79" t="s">
        <v>86</v>
      </c>
      <c r="G44" s="53" t="s">
        <v>13</v>
      </c>
      <c r="H44" s="53" t="s">
        <v>2</v>
      </c>
      <c r="I44" s="64">
        <v>24700</v>
      </c>
      <c r="J44" s="48"/>
      <c r="K44" s="49">
        <f t="shared" si="0"/>
        <v>0</v>
      </c>
      <c r="L44" s="77"/>
      <c r="M44" s="49">
        <f>K44*L44</f>
        <v>0</v>
      </c>
      <c r="N44" s="49">
        <f t="shared" si="1"/>
        <v>0</v>
      </c>
    </row>
    <row r="45" spans="1:14" s="63" customFormat="1" ht="49.5" customHeight="1">
      <c r="A45" s="85"/>
      <c r="B45" s="91"/>
      <c r="C45" s="44"/>
      <c r="D45" s="45"/>
      <c r="E45" s="45"/>
      <c r="F45" s="80"/>
      <c r="G45" s="53" t="s">
        <v>47</v>
      </c>
      <c r="H45" s="53" t="s">
        <v>2</v>
      </c>
      <c r="I45" s="64">
        <v>22725</v>
      </c>
      <c r="J45" s="48"/>
      <c r="K45" s="49">
        <f t="shared" si="0"/>
        <v>0</v>
      </c>
      <c r="L45" s="77"/>
      <c r="M45" s="49">
        <f>K45*L45</f>
        <v>0</v>
      </c>
      <c r="N45" s="49">
        <f t="shared" si="1"/>
        <v>0</v>
      </c>
    </row>
    <row r="46" spans="1:14" s="63" customFormat="1" ht="49.5" customHeight="1">
      <c r="A46" s="86"/>
      <c r="B46" s="92"/>
      <c r="C46" s="81" t="s">
        <v>87</v>
      </c>
      <c r="D46" s="82"/>
      <c r="E46" s="82"/>
      <c r="F46" s="82"/>
      <c r="G46" s="82"/>
      <c r="H46" s="82"/>
      <c r="I46" s="82"/>
      <c r="J46" s="83"/>
      <c r="K46" s="50">
        <f>SUM(K44:K45)</f>
        <v>0</v>
      </c>
      <c r="L46" s="51"/>
      <c r="M46" s="50">
        <f>SUM(M44:M45)</f>
        <v>0</v>
      </c>
      <c r="N46" s="52">
        <f>SUM(N44:N45)</f>
        <v>0</v>
      </c>
    </row>
    <row r="47" spans="1:14" s="63" customFormat="1" ht="49.5" customHeight="1">
      <c r="A47" s="66" t="s">
        <v>88</v>
      </c>
      <c r="B47" s="53" t="s">
        <v>89</v>
      </c>
      <c r="C47" s="44"/>
      <c r="D47" s="45"/>
      <c r="E47" s="45"/>
      <c r="F47" s="53" t="s">
        <v>14</v>
      </c>
      <c r="G47" s="53" t="s">
        <v>6</v>
      </c>
      <c r="H47" s="53" t="s">
        <v>94</v>
      </c>
      <c r="I47" s="64">
        <v>761760</v>
      </c>
      <c r="J47" s="48"/>
      <c r="K47" s="49">
        <f t="shared" si="0"/>
        <v>0</v>
      </c>
      <c r="L47" s="77"/>
      <c r="M47" s="49">
        <f>K47*L47</f>
        <v>0</v>
      </c>
      <c r="N47" s="49">
        <f t="shared" si="1"/>
        <v>0</v>
      </c>
    </row>
    <row r="48" spans="1:14" s="63" customFormat="1" ht="49.5" customHeight="1">
      <c r="A48" s="66" t="s">
        <v>90</v>
      </c>
      <c r="B48" s="53" t="s">
        <v>91</v>
      </c>
      <c r="C48" s="44"/>
      <c r="D48" s="45"/>
      <c r="E48" s="45"/>
      <c r="F48" s="53" t="s">
        <v>17</v>
      </c>
      <c r="G48" s="53" t="s">
        <v>7</v>
      </c>
      <c r="H48" s="53" t="s">
        <v>2</v>
      </c>
      <c r="I48" s="64">
        <v>2370</v>
      </c>
      <c r="J48" s="48"/>
      <c r="K48" s="49">
        <f t="shared" si="0"/>
        <v>0</v>
      </c>
      <c r="L48" s="77"/>
      <c r="M48" s="49">
        <f>K48*L48</f>
        <v>0</v>
      </c>
      <c r="N48" s="49">
        <f t="shared" si="1"/>
        <v>0</v>
      </c>
    </row>
    <row r="49" spans="1:14" s="63" customFormat="1" ht="49.5" customHeight="1">
      <c r="A49" s="66" t="s">
        <v>92</v>
      </c>
      <c r="B49" s="53" t="s">
        <v>93</v>
      </c>
      <c r="C49" s="44"/>
      <c r="D49" s="45"/>
      <c r="E49" s="45"/>
      <c r="F49" s="53" t="s">
        <v>46</v>
      </c>
      <c r="G49" s="53" t="s">
        <v>34</v>
      </c>
      <c r="H49" s="53" t="s">
        <v>2</v>
      </c>
      <c r="I49" s="64">
        <v>11165</v>
      </c>
      <c r="J49" s="48"/>
      <c r="K49" s="49">
        <f t="shared" si="0"/>
        <v>0</v>
      </c>
      <c r="L49" s="77"/>
      <c r="M49" s="49">
        <f>K49*L49</f>
        <v>0</v>
      </c>
      <c r="N49" s="49">
        <f t="shared" si="1"/>
        <v>0</v>
      </c>
    </row>
    <row r="50" spans="1:14" s="63" customFormat="1" ht="49.5" customHeight="1">
      <c r="A50" s="84" t="s">
        <v>95</v>
      </c>
      <c r="B50" s="90" t="s">
        <v>96</v>
      </c>
      <c r="C50" s="44"/>
      <c r="D50" s="45"/>
      <c r="E50" s="45"/>
      <c r="F50" s="79" t="s">
        <v>15</v>
      </c>
      <c r="G50" s="53" t="s">
        <v>7</v>
      </c>
      <c r="H50" s="53" t="s">
        <v>2</v>
      </c>
      <c r="I50" s="64">
        <v>1185</v>
      </c>
      <c r="J50" s="48"/>
      <c r="K50" s="49">
        <f t="shared" si="0"/>
        <v>0</v>
      </c>
      <c r="L50" s="77"/>
      <c r="M50" s="49">
        <f>K50*L50</f>
        <v>0</v>
      </c>
      <c r="N50" s="49">
        <f t="shared" si="1"/>
        <v>0</v>
      </c>
    </row>
    <row r="51" spans="1:14" s="63" customFormat="1" ht="49.5" customHeight="1">
      <c r="A51" s="85"/>
      <c r="B51" s="91"/>
      <c r="C51" s="44"/>
      <c r="D51" s="45"/>
      <c r="E51" s="45"/>
      <c r="F51" s="80"/>
      <c r="G51" s="53" t="s">
        <v>12</v>
      </c>
      <c r="H51" s="53" t="s">
        <v>2</v>
      </c>
      <c r="I51" s="64">
        <v>2870</v>
      </c>
      <c r="J51" s="48"/>
      <c r="K51" s="49">
        <f t="shared" si="0"/>
        <v>0</v>
      </c>
      <c r="L51" s="77"/>
      <c r="M51" s="49">
        <f>K51*L51</f>
        <v>0</v>
      </c>
      <c r="N51" s="49">
        <f t="shared" si="1"/>
        <v>0</v>
      </c>
    </row>
    <row r="52" spans="1:14" s="63" customFormat="1" ht="49.5" customHeight="1">
      <c r="A52" s="86"/>
      <c r="B52" s="92"/>
      <c r="C52" s="81" t="s">
        <v>97</v>
      </c>
      <c r="D52" s="82"/>
      <c r="E52" s="82"/>
      <c r="F52" s="82"/>
      <c r="G52" s="82"/>
      <c r="H52" s="82"/>
      <c r="I52" s="82"/>
      <c r="J52" s="83"/>
      <c r="K52" s="50">
        <f>SUM(K50:K51)</f>
        <v>0</v>
      </c>
      <c r="L52" s="51"/>
      <c r="M52" s="50">
        <f>SUM(M50:M51)</f>
        <v>0</v>
      </c>
      <c r="N52" s="52">
        <f>SUM(N50:N51)</f>
        <v>0</v>
      </c>
    </row>
    <row r="53" spans="1:14" s="63" customFormat="1" ht="49.5" customHeight="1">
      <c r="A53" s="66" t="s">
        <v>98</v>
      </c>
      <c r="B53" s="53" t="s">
        <v>99</v>
      </c>
      <c r="C53" s="44"/>
      <c r="D53" s="45"/>
      <c r="E53" s="45"/>
      <c r="F53" s="53" t="s">
        <v>15</v>
      </c>
      <c r="G53" s="53" t="s">
        <v>8</v>
      </c>
      <c r="H53" s="53" t="s">
        <v>2</v>
      </c>
      <c r="I53" s="64">
        <v>43475</v>
      </c>
      <c r="J53" s="48"/>
      <c r="K53" s="49">
        <f t="shared" si="0"/>
        <v>0</v>
      </c>
      <c r="L53" s="77"/>
      <c r="M53" s="49">
        <f>K53*L53</f>
        <v>0</v>
      </c>
      <c r="N53" s="49">
        <f t="shared" si="1"/>
        <v>0</v>
      </c>
    </row>
    <row r="54" spans="1:14" s="63" customFormat="1" ht="49.5" customHeight="1">
      <c r="A54" s="84" t="s">
        <v>100</v>
      </c>
      <c r="B54" s="90" t="s">
        <v>101</v>
      </c>
      <c r="C54" s="44"/>
      <c r="D54" s="45"/>
      <c r="E54" s="45"/>
      <c r="F54" s="79" t="s">
        <v>15</v>
      </c>
      <c r="G54" s="53" t="s">
        <v>107</v>
      </c>
      <c r="H54" s="53" t="s">
        <v>2</v>
      </c>
      <c r="I54" s="64">
        <v>49895</v>
      </c>
      <c r="J54" s="48"/>
      <c r="K54" s="49">
        <f t="shared" si="0"/>
        <v>0</v>
      </c>
      <c r="L54" s="77"/>
      <c r="M54" s="49">
        <f>K54*L54</f>
        <v>0</v>
      </c>
      <c r="N54" s="49">
        <f t="shared" si="1"/>
        <v>0</v>
      </c>
    </row>
    <row r="55" spans="1:14" s="63" customFormat="1" ht="49.5" customHeight="1">
      <c r="A55" s="85"/>
      <c r="B55" s="91"/>
      <c r="C55" s="44"/>
      <c r="D55" s="45"/>
      <c r="E55" s="45"/>
      <c r="F55" s="96"/>
      <c r="G55" s="53" t="s">
        <v>8</v>
      </c>
      <c r="H55" s="53" t="s">
        <v>2</v>
      </c>
      <c r="I55" s="64">
        <v>9880</v>
      </c>
      <c r="J55" s="48"/>
      <c r="K55" s="49">
        <f t="shared" si="0"/>
        <v>0</v>
      </c>
      <c r="L55" s="77"/>
      <c r="M55" s="49">
        <f>K55*L55</f>
        <v>0</v>
      </c>
      <c r="N55" s="49">
        <f t="shared" si="1"/>
        <v>0</v>
      </c>
    </row>
    <row r="56" spans="1:14" s="63" customFormat="1" ht="49.5" customHeight="1">
      <c r="A56" s="85"/>
      <c r="B56" s="91"/>
      <c r="C56" s="44"/>
      <c r="D56" s="45"/>
      <c r="E56" s="45"/>
      <c r="F56" s="80"/>
      <c r="G56" s="53" t="s">
        <v>10</v>
      </c>
      <c r="H56" s="53" t="s">
        <v>2</v>
      </c>
      <c r="I56" s="64">
        <v>5435</v>
      </c>
      <c r="J56" s="48"/>
      <c r="K56" s="49">
        <f t="shared" si="0"/>
        <v>0</v>
      </c>
      <c r="L56" s="77"/>
      <c r="M56" s="49">
        <f>K56*L56</f>
        <v>0</v>
      </c>
      <c r="N56" s="49">
        <f t="shared" si="1"/>
        <v>0</v>
      </c>
    </row>
    <row r="57" spans="1:14" s="63" customFormat="1" ht="49.5" customHeight="1">
      <c r="A57" s="86"/>
      <c r="B57" s="92"/>
      <c r="C57" s="81" t="s">
        <v>102</v>
      </c>
      <c r="D57" s="82"/>
      <c r="E57" s="82"/>
      <c r="F57" s="82"/>
      <c r="G57" s="82"/>
      <c r="H57" s="82"/>
      <c r="I57" s="82"/>
      <c r="J57" s="83"/>
      <c r="K57" s="50">
        <f>SUM(K54:K56)</f>
        <v>0</v>
      </c>
      <c r="L57" s="51"/>
      <c r="M57" s="50">
        <f>SUM(M54:M56)</f>
        <v>0</v>
      </c>
      <c r="N57" s="52">
        <f>SUM(N54:N56)</f>
        <v>0</v>
      </c>
    </row>
    <row r="58" spans="1:14" s="63" customFormat="1" ht="49.5" customHeight="1">
      <c r="A58" s="84" t="s">
        <v>103</v>
      </c>
      <c r="B58" s="90" t="s">
        <v>104</v>
      </c>
      <c r="C58" s="44"/>
      <c r="D58" s="45"/>
      <c r="E58" s="45"/>
      <c r="F58" s="79" t="s">
        <v>105</v>
      </c>
      <c r="G58" s="53" t="s">
        <v>71</v>
      </c>
      <c r="H58" s="53" t="s">
        <v>2</v>
      </c>
      <c r="I58" s="64">
        <v>4645</v>
      </c>
      <c r="J58" s="48"/>
      <c r="K58" s="49">
        <f t="shared" si="0"/>
        <v>0</v>
      </c>
      <c r="L58" s="77"/>
      <c r="M58" s="49">
        <f>K58*L58</f>
        <v>0</v>
      </c>
      <c r="N58" s="49">
        <f t="shared" si="1"/>
        <v>0</v>
      </c>
    </row>
    <row r="59" spans="1:14" s="63" customFormat="1" ht="49.5" customHeight="1">
      <c r="A59" s="85"/>
      <c r="B59" s="91"/>
      <c r="C59" s="44"/>
      <c r="D59" s="45"/>
      <c r="E59" s="45"/>
      <c r="F59" s="80"/>
      <c r="G59" s="53" t="s">
        <v>108</v>
      </c>
      <c r="H59" s="53" t="s">
        <v>2</v>
      </c>
      <c r="I59" s="64">
        <v>3655</v>
      </c>
      <c r="J59" s="48"/>
      <c r="K59" s="49">
        <f t="shared" si="0"/>
        <v>0</v>
      </c>
      <c r="L59" s="77"/>
      <c r="M59" s="49">
        <f>K59*L59</f>
        <v>0</v>
      </c>
      <c r="N59" s="49">
        <f t="shared" si="1"/>
        <v>0</v>
      </c>
    </row>
    <row r="60" spans="1:14" s="63" customFormat="1" ht="49.5" customHeight="1">
      <c r="A60" s="86"/>
      <c r="B60" s="92"/>
      <c r="C60" s="81" t="s">
        <v>106</v>
      </c>
      <c r="D60" s="82"/>
      <c r="E60" s="82"/>
      <c r="F60" s="82"/>
      <c r="G60" s="82"/>
      <c r="H60" s="82"/>
      <c r="I60" s="82"/>
      <c r="J60" s="83"/>
      <c r="K60" s="50">
        <f>SUM(K58:K59)</f>
        <v>0</v>
      </c>
      <c r="L60" s="51"/>
      <c r="M60" s="50">
        <f>SUM(M58:M59)</f>
        <v>0</v>
      </c>
      <c r="N60" s="52">
        <f>SUM(N58:N59)</f>
        <v>0</v>
      </c>
    </row>
    <row r="61" spans="1:14" s="63" customFormat="1" ht="49.5" customHeight="1">
      <c r="A61" s="84" t="s">
        <v>109</v>
      </c>
      <c r="B61" s="90" t="s">
        <v>111</v>
      </c>
      <c r="C61" s="44"/>
      <c r="D61" s="45"/>
      <c r="E61" s="45"/>
      <c r="F61" s="79" t="s">
        <v>112</v>
      </c>
      <c r="G61" s="53" t="s">
        <v>7</v>
      </c>
      <c r="H61" s="53" t="s">
        <v>2</v>
      </c>
      <c r="I61" s="64">
        <v>19760</v>
      </c>
      <c r="J61" s="48"/>
      <c r="K61" s="49">
        <f t="shared" si="0"/>
        <v>0</v>
      </c>
      <c r="L61" s="77"/>
      <c r="M61" s="49">
        <f>K61*L61</f>
        <v>0</v>
      </c>
      <c r="N61" s="49">
        <f t="shared" si="1"/>
        <v>0</v>
      </c>
    </row>
    <row r="62" spans="1:14" s="63" customFormat="1" ht="49.5" customHeight="1">
      <c r="A62" s="85"/>
      <c r="B62" s="91"/>
      <c r="C62" s="44"/>
      <c r="D62" s="45"/>
      <c r="E62" s="45"/>
      <c r="F62" s="80"/>
      <c r="G62" s="53" t="s">
        <v>12</v>
      </c>
      <c r="H62" s="53" t="s">
        <v>2</v>
      </c>
      <c r="I62" s="64">
        <v>24700</v>
      </c>
      <c r="J62" s="48"/>
      <c r="K62" s="49">
        <f t="shared" si="0"/>
        <v>0</v>
      </c>
      <c r="L62" s="77"/>
      <c r="M62" s="49">
        <f>K62*L62</f>
        <v>0</v>
      </c>
      <c r="N62" s="49">
        <f t="shared" si="1"/>
        <v>0</v>
      </c>
    </row>
    <row r="63" spans="1:14" s="63" customFormat="1" ht="49.5" customHeight="1">
      <c r="A63" s="86"/>
      <c r="B63" s="92"/>
      <c r="C63" s="81" t="s">
        <v>110</v>
      </c>
      <c r="D63" s="82"/>
      <c r="E63" s="82"/>
      <c r="F63" s="82"/>
      <c r="G63" s="82"/>
      <c r="H63" s="82"/>
      <c r="I63" s="82"/>
      <c r="J63" s="83"/>
      <c r="K63" s="50">
        <f>SUM(K61:K62)</f>
        <v>0</v>
      </c>
      <c r="L63" s="51"/>
      <c r="M63" s="50">
        <f>SUM(M61:M62)</f>
        <v>0</v>
      </c>
      <c r="N63" s="52">
        <f>SUM(N61:N62)</f>
        <v>0</v>
      </c>
    </row>
    <row r="64" spans="1:14" s="63" customFormat="1" ht="49.5" customHeight="1">
      <c r="A64" s="66" t="s">
        <v>113</v>
      </c>
      <c r="B64" s="53" t="s">
        <v>114</v>
      </c>
      <c r="C64" s="44"/>
      <c r="D64" s="45"/>
      <c r="E64" s="45"/>
      <c r="F64" s="46" t="s">
        <v>17</v>
      </c>
      <c r="G64" s="53" t="s">
        <v>71</v>
      </c>
      <c r="H64" s="53" t="s">
        <v>2</v>
      </c>
      <c r="I64" s="64">
        <v>1580</v>
      </c>
      <c r="J64" s="48"/>
      <c r="K64" s="49">
        <f t="shared" si="0"/>
        <v>0</v>
      </c>
      <c r="L64" s="77"/>
      <c r="M64" s="49">
        <f>K64*L64</f>
        <v>0</v>
      </c>
      <c r="N64" s="49">
        <f t="shared" si="1"/>
        <v>0</v>
      </c>
    </row>
    <row r="65" spans="1:14" s="63" customFormat="1" ht="49.5" customHeight="1">
      <c r="A65" s="84" t="s">
        <v>115</v>
      </c>
      <c r="B65" s="90" t="s">
        <v>119</v>
      </c>
      <c r="C65" s="44"/>
      <c r="D65" s="45"/>
      <c r="E65" s="45"/>
      <c r="F65" s="79" t="s">
        <v>121</v>
      </c>
      <c r="G65" s="72" t="s">
        <v>7</v>
      </c>
      <c r="H65" s="72" t="s">
        <v>2</v>
      </c>
      <c r="I65" s="73">
        <v>1485</v>
      </c>
      <c r="J65" s="48"/>
      <c r="K65" s="49">
        <f t="shared" si="0"/>
        <v>0</v>
      </c>
      <c r="L65" s="77"/>
      <c r="M65" s="49">
        <f>K65*L65</f>
        <v>0</v>
      </c>
      <c r="N65" s="49">
        <f t="shared" si="1"/>
        <v>0</v>
      </c>
    </row>
    <row r="66" spans="1:14" s="63" customFormat="1" ht="49.5" customHeight="1">
      <c r="A66" s="85"/>
      <c r="B66" s="91"/>
      <c r="C66" s="44"/>
      <c r="D66" s="45"/>
      <c r="E66" s="45"/>
      <c r="F66" s="80"/>
      <c r="G66" s="72" t="s">
        <v>12</v>
      </c>
      <c r="H66" s="72" t="s">
        <v>2</v>
      </c>
      <c r="I66" s="73">
        <v>5435</v>
      </c>
      <c r="J66" s="48"/>
      <c r="K66" s="49">
        <f t="shared" si="0"/>
        <v>0</v>
      </c>
      <c r="L66" s="77"/>
      <c r="M66" s="49">
        <f>K66*L66</f>
        <v>0</v>
      </c>
      <c r="N66" s="49">
        <f t="shared" si="1"/>
        <v>0</v>
      </c>
    </row>
    <row r="67" spans="1:14" s="63" customFormat="1" ht="49.5" customHeight="1">
      <c r="A67" s="86"/>
      <c r="B67" s="92"/>
      <c r="C67" s="81" t="s">
        <v>116</v>
      </c>
      <c r="D67" s="82"/>
      <c r="E67" s="82"/>
      <c r="F67" s="82"/>
      <c r="G67" s="82"/>
      <c r="H67" s="82"/>
      <c r="I67" s="82"/>
      <c r="J67" s="83"/>
      <c r="K67" s="50">
        <f>SUM(K65:K66)</f>
        <v>0</v>
      </c>
      <c r="L67" s="51"/>
      <c r="M67" s="50">
        <f>SUM(M65:M66)</f>
        <v>0</v>
      </c>
      <c r="N67" s="52">
        <f>SUM(N65:N66)</f>
        <v>0</v>
      </c>
    </row>
    <row r="68" spans="1:14" s="63" customFormat="1" ht="49.5" customHeight="1">
      <c r="A68" s="84" t="s">
        <v>117</v>
      </c>
      <c r="B68" s="90" t="s">
        <v>120</v>
      </c>
      <c r="C68" s="44"/>
      <c r="D68" s="45"/>
      <c r="E68" s="45"/>
      <c r="F68" s="79" t="s">
        <v>122</v>
      </c>
      <c r="G68" s="72" t="s">
        <v>71</v>
      </c>
      <c r="H68" s="72" t="s">
        <v>2</v>
      </c>
      <c r="I68" s="73">
        <v>150</v>
      </c>
      <c r="J68" s="48"/>
      <c r="K68" s="49">
        <f t="shared" si="0"/>
        <v>0</v>
      </c>
      <c r="L68" s="77"/>
      <c r="M68" s="49">
        <f>K68*L68</f>
        <v>0</v>
      </c>
      <c r="N68" s="49">
        <f t="shared" si="1"/>
        <v>0</v>
      </c>
    </row>
    <row r="69" spans="1:14" s="63" customFormat="1" ht="49.5" customHeight="1">
      <c r="A69" s="85"/>
      <c r="B69" s="91"/>
      <c r="C69" s="44"/>
      <c r="D69" s="45"/>
      <c r="E69" s="45"/>
      <c r="F69" s="80"/>
      <c r="G69" s="72" t="s">
        <v>8</v>
      </c>
      <c r="H69" s="72" t="s">
        <v>2</v>
      </c>
      <c r="I69" s="73">
        <v>100</v>
      </c>
      <c r="J69" s="48"/>
      <c r="K69" s="49">
        <f t="shared" si="0"/>
        <v>0</v>
      </c>
      <c r="L69" s="77"/>
      <c r="M69" s="49">
        <f>K69*L69</f>
        <v>0</v>
      </c>
      <c r="N69" s="49">
        <f t="shared" si="1"/>
        <v>0</v>
      </c>
    </row>
    <row r="70" spans="1:14" s="63" customFormat="1" ht="49.5" customHeight="1">
      <c r="A70" s="86"/>
      <c r="B70" s="92"/>
      <c r="C70" s="81" t="s">
        <v>118</v>
      </c>
      <c r="D70" s="82"/>
      <c r="E70" s="82"/>
      <c r="F70" s="82"/>
      <c r="G70" s="82"/>
      <c r="H70" s="82"/>
      <c r="I70" s="82"/>
      <c r="J70" s="83"/>
      <c r="K70" s="50">
        <f>SUM(K68:K69)</f>
        <v>0</v>
      </c>
      <c r="L70" s="51"/>
      <c r="M70" s="50">
        <f>SUM(M68:M69)</f>
        <v>0</v>
      </c>
      <c r="N70" s="52">
        <f>SUM(N68:N69)</f>
        <v>0</v>
      </c>
    </row>
    <row r="71" spans="1:14" s="63" customFormat="1" ht="49.5" customHeight="1">
      <c r="A71" s="84" t="s">
        <v>123</v>
      </c>
      <c r="B71" s="90" t="s">
        <v>125</v>
      </c>
      <c r="C71" s="44"/>
      <c r="D71" s="45"/>
      <c r="E71" s="45"/>
      <c r="F71" s="79" t="s">
        <v>15</v>
      </c>
      <c r="G71" s="72" t="s">
        <v>7</v>
      </c>
      <c r="H71" s="72" t="s">
        <v>2</v>
      </c>
      <c r="I71" s="73">
        <v>65</v>
      </c>
      <c r="J71" s="48"/>
      <c r="K71" s="49">
        <f t="shared" si="0"/>
        <v>0</v>
      </c>
      <c r="L71" s="77"/>
      <c r="M71" s="49">
        <f>K71*L71</f>
        <v>0</v>
      </c>
      <c r="N71" s="49">
        <f t="shared" si="1"/>
        <v>0</v>
      </c>
    </row>
    <row r="72" spans="1:14" s="63" customFormat="1" ht="49.5" customHeight="1">
      <c r="A72" s="85"/>
      <c r="B72" s="91"/>
      <c r="C72" s="44"/>
      <c r="D72" s="45"/>
      <c r="E72" s="45"/>
      <c r="F72" s="80"/>
      <c r="G72" s="72" t="s">
        <v>71</v>
      </c>
      <c r="H72" s="72" t="s">
        <v>2</v>
      </c>
      <c r="I72" s="73">
        <v>235</v>
      </c>
      <c r="J72" s="48"/>
      <c r="K72" s="49">
        <f t="shared" si="0"/>
        <v>0</v>
      </c>
      <c r="L72" s="77"/>
      <c r="M72" s="49">
        <f>K72*L72</f>
        <v>0</v>
      </c>
      <c r="N72" s="49">
        <f t="shared" si="1"/>
        <v>0</v>
      </c>
    </row>
    <row r="73" spans="1:14" s="63" customFormat="1" ht="49.5" customHeight="1">
      <c r="A73" s="86"/>
      <c r="B73" s="92"/>
      <c r="C73" s="81" t="s">
        <v>124</v>
      </c>
      <c r="D73" s="82"/>
      <c r="E73" s="82"/>
      <c r="F73" s="82"/>
      <c r="G73" s="82"/>
      <c r="H73" s="82"/>
      <c r="I73" s="82"/>
      <c r="J73" s="83"/>
      <c r="K73" s="50">
        <f>SUM(K71:K72)</f>
        <v>0</v>
      </c>
      <c r="L73" s="51"/>
      <c r="M73" s="50">
        <f>SUM(M71:M72)</f>
        <v>0</v>
      </c>
      <c r="N73" s="52">
        <f>SUM(N71:N72)</f>
        <v>0</v>
      </c>
    </row>
    <row r="74" spans="1:14" s="63" customFormat="1" ht="49.5" customHeight="1">
      <c r="A74" s="66" t="s">
        <v>126</v>
      </c>
      <c r="B74" s="53" t="s">
        <v>127</v>
      </c>
      <c r="C74" s="44"/>
      <c r="D74" s="45"/>
      <c r="E74" s="45"/>
      <c r="F74" s="53" t="s">
        <v>46</v>
      </c>
      <c r="G74" s="53" t="s">
        <v>128</v>
      </c>
      <c r="H74" s="53" t="s">
        <v>2</v>
      </c>
      <c r="I74" s="64">
        <v>5040</v>
      </c>
      <c r="J74" s="48"/>
      <c r="K74" s="49">
        <f t="shared" si="0"/>
        <v>0</v>
      </c>
      <c r="L74" s="77"/>
      <c r="M74" s="49">
        <f>K74*L74</f>
        <v>0</v>
      </c>
      <c r="N74" s="49">
        <f t="shared" si="1"/>
        <v>0</v>
      </c>
    </row>
    <row r="75" spans="1:14" s="63" customFormat="1" ht="49.5" customHeight="1">
      <c r="A75" s="84" t="s">
        <v>130</v>
      </c>
      <c r="B75" s="90" t="s">
        <v>131</v>
      </c>
      <c r="C75" s="44"/>
      <c r="D75" s="45"/>
      <c r="E75" s="45"/>
      <c r="F75" s="79" t="s">
        <v>132</v>
      </c>
      <c r="G75" s="53" t="s">
        <v>7</v>
      </c>
      <c r="H75" s="53" t="s">
        <v>2</v>
      </c>
      <c r="I75" s="64">
        <v>5830</v>
      </c>
      <c r="J75" s="48"/>
      <c r="K75" s="49">
        <f t="shared" si="0"/>
        <v>0</v>
      </c>
      <c r="L75" s="77"/>
      <c r="M75" s="49">
        <f>K75*L75</f>
        <v>0</v>
      </c>
      <c r="N75" s="49">
        <f t="shared" si="1"/>
        <v>0</v>
      </c>
    </row>
    <row r="76" spans="1:14" s="63" customFormat="1" ht="49.5" customHeight="1">
      <c r="A76" s="85"/>
      <c r="B76" s="91"/>
      <c r="C76" s="44"/>
      <c r="D76" s="45"/>
      <c r="E76" s="45"/>
      <c r="F76" s="80"/>
      <c r="G76" s="53" t="s">
        <v>12</v>
      </c>
      <c r="H76" s="53" t="s">
        <v>2</v>
      </c>
      <c r="I76" s="64">
        <v>45450</v>
      </c>
      <c r="J76" s="48"/>
      <c r="K76" s="49">
        <f t="shared" si="0"/>
        <v>0</v>
      </c>
      <c r="L76" s="77"/>
      <c r="M76" s="49">
        <f>K76*L76</f>
        <v>0</v>
      </c>
      <c r="N76" s="49">
        <f t="shared" si="1"/>
        <v>0</v>
      </c>
    </row>
    <row r="77" spans="1:14" s="63" customFormat="1" ht="49.5" customHeight="1">
      <c r="A77" s="86"/>
      <c r="B77" s="92"/>
      <c r="C77" s="81" t="s">
        <v>133</v>
      </c>
      <c r="D77" s="82"/>
      <c r="E77" s="82"/>
      <c r="F77" s="82"/>
      <c r="G77" s="82"/>
      <c r="H77" s="82"/>
      <c r="I77" s="82"/>
      <c r="J77" s="83"/>
      <c r="K77" s="50">
        <f>SUM(K75:K76)</f>
        <v>0</v>
      </c>
      <c r="L77" s="51"/>
      <c r="M77" s="50">
        <f>SUM(M75:M76)</f>
        <v>0</v>
      </c>
      <c r="N77" s="52">
        <f>SUM(N75:N76)</f>
        <v>0</v>
      </c>
    </row>
    <row r="78" spans="1:14" s="63" customFormat="1" ht="49.5" customHeight="1">
      <c r="A78" s="84" t="s">
        <v>134</v>
      </c>
      <c r="B78" s="90" t="s">
        <v>135</v>
      </c>
      <c r="C78" s="44"/>
      <c r="D78" s="45"/>
      <c r="E78" s="45"/>
      <c r="F78" s="79" t="s">
        <v>15</v>
      </c>
      <c r="G78" s="53" t="s">
        <v>10</v>
      </c>
      <c r="H78" s="53" t="s">
        <v>2</v>
      </c>
      <c r="I78" s="64">
        <v>19210</v>
      </c>
      <c r="J78" s="48"/>
      <c r="K78" s="49">
        <f t="shared" si="0"/>
        <v>0</v>
      </c>
      <c r="L78" s="77"/>
      <c r="M78" s="49">
        <f>K78*L78</f>
        <v>0</v>
      </c>
      <c r="N78" s="49">
        <f t="shared" si="1"/>
        <v>0</v>
      </c>
    </row>
    <row r="79" spans="1:14" s="63" customFormat="1" ht="49.5" customHeight="1">
      <c r="A79" s="85"/>
      <c r="B79" s="91"/>
      <c r="C79" s="44"/>
      <c r="D79" s="45"/>
      <c r="E79" s="45"/>
      <c r="F79" s="80"/>
      <c r="G79" s="53" t="s">
        <v>137</v>
      </c>
      <c r="H79" s="53" t="s">
        <v>2</v>
      </c>
      <c r="I79" s="64">
        <v>1600</v>
      </c>
      <c r="J79" s="48"/>
      <c r="K79" s="49">
        <f t="shared" si="0"/>
        <v>0</v>
      </c>
      <c r="L79" s="77"/>
      <c r="M79" s="49">
        <f>K79*L79</f>
        <v>0</v>
      </c>
      <c r="N79" s="49">
        <f t="shared" si="1"/>
        <v>0</v>
      </c>
    </row>
    <row r="80" spans="1:14" s="63" customFormat="1" ht="49.5" customHeight="1">
      <c r="A80" s="86"/>
      <c r="B80" s="92"/>
      <c r="C80" s="81" t="s">
        <v>136</v>
      </c>
      <c r="D80" s="82"/>
      <c r="E80" s="82"/>
      <c r="F80" s="82"/>
      <c r="G80" s="82"/>
      <c r="H80" s="82"/>
      <c r="I80" s="82"/>
      <c r="J80" s="83"/>
      <c r="K80" s="50">
        <f>SUM(K78:K79)</f>
        <v>0</v>
      </c>
      <c r="L80" s="51"/>
      <c r="M80" s="50">
        <f>SUM(M78:M79)</f>
        <v>0</v>
      </c>
      <c r="N80" s="52">
        <f>SUM(N78:N79)</f>
        <v>0</v>
      </c>
    </row>
    <row r="81" spans="1:14" s="63" customFormat="1" ht="49.5" customHeight="1">
      <c r="A81" s="84" t="s">
        <v>138</v>
      </c>
      <c r="B81" s="90" t="s">
        <v>139</v>
      </c>
      <c r="C81" s="44"/>
      <c r="D81" s="45"/>
      <c r="E81" s="45"/>
      <c r="F81" s="79" t="s">
        <v>140</v>
      </c>
      <c r="G81" s="53" t="s">
        <v>12</v>
      </c>
      <c r="H81" s="53" t="s">
        <v>2</v>
      </c>
      <c r="I81" s="64">
        <v>10180</v>
      </c>
      <c r="J81" s="48"/>
      <c r="K81" s="49">
        <f t="shared" si="0"/>
        <v>0</v>
      </c>
      <c r="L81" s="77"/>
      <c r="M81" s="49">
        <f>K81*L81</f>
        <v>0</v>
      </c>
      <c r="N81" s="49">
        <f t="shared" si="1"/>
        <v>0</v>
      </c>
    </row>
    <row r="82" spans="1:14" s="63" customFormat="1" ht="49.5" customHeight="1">
      <c r="A82" s="85"/>
      <c r="B82" s="91"/>
      <c r="C82" s="44"/>
      <c r="D82" s="45"/>
      <c r="E82" s="45"/>
      <c r="F82" s="80"/>
      <c r="G82" s="53" t="s">
        <v>8</v>
      </c>
      <c r="H82" s="53" t="s">
        <v>2</v>
      </c>
      <c r="I82" s="64">
        <v>6620</v>
      </c>
      <c r="J82" s="48"/>
      <c r="K82" s="49">
        <f t="shared" si="0"/>
        <v>0</v>
      </c>
      <c r="L82" s="77"/>
      <c r="M82" s="49">
        <f>K82*L82</f>
        <v>0</v>
      </c>
      <c r="N82" s="49">
        <f t="shared" si="1"/>
        <v>0</v>
      </c>
    </row>
    <row r="83" spans="1:14" s="63" customFormat="1" ht="49.5" customHeight="1">
      <c r="A83" s="86"/>
      <c r="B83" s="92"/>
      <c r="C83" s="81" t="s">
        <v>141</v>
      </c>
      <c r="D83" s="82"/>
      <c r="E83" s="82"/>
      <c r="F83" s="82"/>
      <c r="G83" s="82"/>
      <c r="H83" s="82"/>
      <c r="I83" s="82"/>
      <c r="J83" s="83"/>
      <c r="K83" s="50">
        <f>SUM(K81:K82)</f>
        <v>0</v>
      </c>
      <c r="L83" s="51"/>
      <c r="M83" s="50">
        <f>SUM(M81:M82)</f>
        <v>0</v>
      </c>
      <c r="N83" s="52">
        <f>SUM(N81:N82)</f>
        <v>0</v>
      </c>
    </row>
    <row r="84" spans="1:14" s="63" customFormat="1" ht="49.5" customHeight="1">
      <c r="A84" s="84" t="s">
        <v>142</v>
      </c>
      <c r="B84" s="90" t="s">
        <v>143</v>
      </c>
      <c r="C84" s="44"/>
      <c r="D84" s="45"/>
      <c r="E84" s="45"/>
      <c r="F84" s="79" t="s">
        <v>15</v>
      </c>
      <c r="G84" s="53" t="s">
        <v>144</v>
      </c>
      <c r="H84" s="53" t="s">
        <v>2</v>
      </c>
      <c r="I84" s="64">
        <v>80</v>
      </c>
      <c r="J84" s="48"/>
      <c r="K84" s="49">
        <f t="shared" si="0"/>
        <v>0</v>
      </c>
      <c r="L84" s="77"/>
      <c r="M84" s="49">
        <f>K84*L84</f>
        <v>0</v>
      </c>
      <c r="N84" s="49">
        <f t="shared" si="1"/>
        <v>0</v>
      </c>
    </row>
    <row r="85" spans="1:14" s="63" customFormat="1" ht="49.5" customHeight="1">
      <c r="A85" s="85"/>
      <c r="B85" s="91"/>
      <c r="C85" s="44"/>
      <c r="D85" s="45"/>
      <c r="E85" s="45"/>
      <c r="F85" s="80"/>
      <c r="G85" s="53" t="s">
        <v>8</v>
      </c>
      <c r="H85" s="53" t="s">
        <v>2</v>
      </c>
      <c r="I85" s="64">
        <v>11855</v>
      </c>
      <c r="J85" s="48"/>
      <c r="K85" s="49">
        <f>I85*J85</f>
        <v>0</v>
      </c>
      <c r="L85" s="77"/>
      <c r="M85" s="49">
        <f>K85*L85</f>
        <v>0</v>
      </c>
      <c r="N85" s="49">
        <f>K85+M85</f>
        <v>0</v>
      </c>
    </row>
    <row r="86" spans="1:14" s="63" customFormat="1" ht="49.5" customHeight="1">
      <c r="A86" s="86"/>
      <c r="B86" s="92"/>
      <c r="C86" s="81" t="s">
        <v>150</v>
      </c>
      <c r="D86" s="82"/>
      <c r="E86" s="82"/>
      <c r="F86" s="82"/>
      <c r="G86" s="82"/>
      <c r="H86" s="82"/>
      <c r="I86" s="82"/>
      <c r="J86" s="83"/>
      <c r="K86" s="50">
        <f>SUM(K84:K85)</f>
        <v>0</v>
      </c>
      <c r="L86" s="51"/>
      <c r="M86" s="50">
        <f>SUM(M84:M85)</f>
        <v>0</v>
      </c>
      <c r="N86" s="52">
        <f>SUM(N84:N85)</f>
        <v>0</v>
      </c>
    </row>
    <row r="87" spans="1:14" s="63" customFormat="1" ht="49.5" customHeight="1">
      <c r="A87" s="84" t="s">
        <v>145</v>
      </c>
      <c r="B87" s="90" t="s">
        <v>146</v>
      </c>
      <c r="C87" s="44"/>
      <c r="D87" s="45"/>
      <c r="E87" s="45"/>
      <c r="F87" s="79" t="s">
        <v>147</v>
      </c>
      <c r="G87" s="53" t="s">
        <v>148</v>
      </c>
      <c r="H87" s="53" t="s">
        <v>3</v>
      </c>
      <c r="I87" s="64">
        <v>185</v>
      </c>
      <c r="J87" s="48"/>
      <c r="K87" s="49">
        <f>I87*J87</f>
        <v>0</v>
      </c>
      <c r="L87" s="77"/>
      <c r="M87" s="49">
        <f>K87*L87</f>
        <v>0</v>
      </c>
      <c r="N87" s="49">
        <f>K87+M87</f>
        <v>0</v>
      </c>
    </row>
    <row r="88" spans="1:14" s="63" customFormat="1" ht="49.5" customHeight="1">
      <c r="A88" s="85"/>
      <c r="B88" s="91"/>
      <c r="C88" s="44"/>
      <c r="D88" s="45"/>
      <c r="E88" s="45"/>
      <c r="F88" s="80"/>
      <c r="G88" s="53" t="s">
        <v>149</v>
      </c>
      <c r="H88" s="53" t="s">
        <v>3</v>
      </c>
      <c r="I88" s="64">
        <v>645</v>
      </c>
      <c r="J88" s="48"/>
      <c r="K88" s="49">
        <f>I88*J88</f>
        <v>0</v>
      </c>
      <c r="L88" s="77"/>
      <c r="M88" s="49">
        <f>K88*L88</f>
        <v>0</v>
      </c>
      <c r="N88" s="49">
        <f>K88+M88</f>
        <v>0</v>
      </c>
    </row>
    <row r="89" spans="1:14" s="63" customFormat="1" ht="49.5" customHeight="1">
      <c r="A89" s="86"/>
      <c r="B89" s="92"/>
      <c r="C89" s="81" t="s">
        <v>151</v>
      </c>
      <c r="D89" s="82"/>
      <c r="E89" s="82"/>
      <c r="F89" s="82"/>
      <c r="G89" s="82"/>
      <c r="H89" s="82"/>
      <c r="I89" s="82"/>
      <c r="J89" s="83"/>
      <c r="K89" s="50">
        <f>SUM(K87:K88)</f>
        <v>0</v>
      </c>
      <c r="L89" s="51"/>
      <c r="M89" s="50">
        <f>SUM(M87:M88)</f>
        <v>0</v>
      </c>
      <c r="N89" s="52">
        <f>SUM(N87:N88)</f>
        <v>0</v>
      </c>
    </row>
    <row r="90" spans="1:14" s="63" customFormat="1" ht="49.5" customHeight="1">
      <c r="A90" s="66" t="s">
        <v>129</v>
      </c>
      <c r="B90" s="53" t="s">
        <v>152</v>
      </c>
      <c r="C90" s="44"/>
      <c r="D90" s="45"/>
      <c r="E90" s="45"/>
      <c r="F90" s="46" t="s">
        <v>17</v>
      </c>
      <c r="G90" s="53" t="s">
        <v>153</v>
      </c>
      <c r="H90" s="53" t="s">
        <v>3</v>
      </c>
      <c r="I90" s="64">
        <v>30</v>
      </c>
      <c r="J90" s="48"/>
      <c r="K90" s="49">
        <f>I90*J90</f>
        <v>0</v>
      </c>
      <c r="L90" s="77"/>
      <c r="M90" s="49">
        <f>K90*L90</f>
        <v>0</v>
      </c>
      <c r="N90" s="49">
        <f>K90+M90</f>
        <v>0</v>
      </c>
    </row>
    <row r="91" spans="1:14" s="63" customFormat="1" ht="49.5" customHeight="1">
      <c r="A91" s="84" t="s">
        <v>154</v>
      </c>
      <c r="B91" s="90" t="s">
        <v>155</v>
      </c>
      <c r="C91" s="44"/>
      <c r="D91" s="45"/>
      <c r="E91" s="45"/>
      <c r="F91" s="79" t="s">
        <v>156</v>
      </c>
      <c r="G91" s="53" t="s">
        <v>157</v>
      </c>
      <c r="H91" s="53" t="s">
        <v>3</v>
      </c>
      <c r="I91" s="64">
        <v>5140</v>
      </c>
      <c r="J91" s="48"/>
      <c r="K91" s="49">
        <f>I91*J91</f>
        <v>0</v>
      </c>
      <c r="L91" s="77"/>
      <c r="M91" s="49">
        <f>K91*L91</f>
        <v>0</v>
      </c>
      <c r="N91" s="49">
        <f>K91+M91</f>
        <v>0</v>
      </c>
    </row>
    <row r="92" spans="1:14" s="63" customFormat="1" ht="49.5" customHeight="1">
      <c r="A92" s="85"/>
      <c r="B92" s="91"/>
      <c r="C92" s="44"/>
      <c r="D92" s="45"/>
      <c r="E92" s="45"/>
      <c r="F92" s="80"/>
      <c r="G92" s="53" t="s">
        <v>158</v>
      </c>
      <c r="H92" s="53" t="s">
        <v>3</v>
      </c>
      <c r="I92" s="64">
        <v>930</v>
      </c>
      <c r="J92" s="48"/>
      <c r="K92" s="49">
        <f>I92*J92</f>
        <v>0</v>
      </c>
      <c r="L92" s="77"/>
      <c r="M92" s="49">
        <f>K92*L92</f>
        <v>0</v>
      </c>
      <c r="N92" s="49">
        <f>K92+M92</f>
        <v>0</v>
      </c>
    </row>
    <row r="93" spans="1:14" s="63" customFormat="1" ht="49.5" customHeight="1">
      <c r="A93" s="86"/>
      <c r="B93" s="92"/>
      <c r="C93" s="81" t="s">
        <v>164</v>
      </c>
      <c r="D93" s="82"/>
      <c r="E93" s="82"/>
      <c r="F93" s="82"/>
      <c r="G93" s="82"/>
      <c r="H93" s="82"/>
      <c r="I93" s="82"/>
      <c r="J93" s="83"/>
      <c r="K93" s="50">
        <f>SUM(K91:K92)</f>
        <v>0</v>
      </c>
      <c r="L93" s="51"/>
      <c r="M93" s="50">
        <f>SUM(M91:M92)</f>
        <v>0</v>
      </c>
      <c r="N93" s="52">
        <f>SUM(N91:N92)</f>
        <v>0</v>
      </c>
    </row>
    <row r="94" spans="1:15" s="63" customFormat="1" ht="49.5" customHeight="1">
      <c r="A94" s="84" t="s">
        <v>159</v>
      </c>
      <c r="B94" s="87" t="s">
        <v>160</v>
      </c>
      <c r="C94" s="44"/>
      <c r="D94" s="45"/>
      <c r="E94" s="45"/>
      <c r="F94" s="88" t="s">
        <v>161</v>
      </c>
      <c r="G94" s="53" t="s">
        <v>162</v>
      </c>
      <c r="H94" s="53" t="s">
        <v>2</v>
      </c>
      <c r="I94" s="64">
        <v>4645</v>
      </c>
      <c r="J94" s="48"/>
      <c r="K94" s="49">
        <f>I94*J94</f>
        <v>0</v>
      </c>
      <c r="L94" s="77"/>
      <c r="M94" s="49">
        <f>K94*L94</f>
        <v>0</v>
      </c>
      <c r="N94" s="49">
        <f>K94+M94</f>
        <v>0</v>
      </c>
      <c r="O94" s="74"/>
    </row>
    <row r="95" spans="1:15" s="63" customFormat="1" ht="49.5" customHeight="1">
      <c r="A95" s="85"/>
      <c r="B95" s="87"/>
      <c r="C95" s="44"/>
      <c r="D95" s="45"/>
      <c r="E95" s="45"/>
      <c r="F95" s="88"/>
      <c r="G95" s="53" t="s">
        <v>149</v>
      </c>
      <c r="H95" s="53" t="s">
        <v>2</v>
      </c>
      <c r="I95" s="64">
        <v>2965</v>
      </c>
      <c r="J95" s="48"/>
      <c r="K95" s="49">
        <f>I95*J95</f>
        <v>0</v>
      </c>
      <c r="L95" s="77"/>
      <c r="M95" s="49">
        <f>K95*L95</f>
        <v>0</v>
      </c>
      <c r="N95" s="49">
        <f>K95+M95</f>
        <v>0</v>
      </c>
      <c r="O95" s="74"/>
    </row>
    <row r="96" spans="1:15" s="63" customFormat="1" ht="49.5" customHeight="1">
      <c r="A96" s="85"/>
      <c r="B96" s="87"/>
      <c r="C96" s="44"/>
      <c r="D96" s="45"/>
      <c r="E96" s="45"/>
      <c r="F96" s="88"/>
      <c r="G96" s="53" t="s">
        <v>163</v>
      </c>
      <c r="H96" s="53" t="s">
        <v>2</v>
      </c>
      <c r="I96" s="64">
        <v>120</v>
      </c>
      <c r="J96" s="48"/>
      <c r="K96" s="49">
        <f>I96*J96</f>
        <v>0</v>
      </c>
      <c r="L96" s="77"/>
      <c r="M96" s="49">
        <f>K96*L96</f>
        <v>0</v>
      </c>
      <c r="N96" s="49">
        <f>K96+M96</f>
        <v>0</v>
      </c>
      <c r="O96" s="74"/>
    </row>
    <row r="97" spans="1:15" s="63" customFormat="1" ht="49.5" customHeight="1">
      <c r="A97" s="86"/>
      <c r="B97" s="87"/>
      <c r="C97" s="89" t="s">
        <v>165</v>
      </c>
      <c r="D97" s="89"/>
      <c r="E97" s="89"/>
      <c r="F97" s="89"/>
      <c r="G97" s="89"/>
      <c r="H97" s="89"/>
      <c r="I97" s="89"/>
      <c r="J97" s="89"/>
      <c r="K97" s="75">
        <f>SUM(K94:K96)</f>
        <v>0</v>
      </c>
      <c r="L97" s="76"/>
      <c r="M97" s="75">
        <f>SUM(M94:M96)</f>
        <v>0</v>
      </c>
      <c r="N97" s="75">
        <f>SUM(N94:N96)</f>
        <v>0</v>
      </c>
      <c r="O97" s="74"/>
    </row>
    <row r="98" spans="1:14" ht="49.5" customHeight="1">
      <c r="A98" s="66" t="s">
        <v>166</v>
      </c>
      <c r="B98" s="53" t="s">
        <v>167</v>
      </c>
      <c r="C98" s="44"/>
      <c r="D98" s="45"/>
      <c r="E98" s="45"/>
      <c r="F98" s="70" t="s">
        <v>17</v>
      </c>
      <c r="G98" s="53" t="s">
        <v>173</v>
      </c>
      <c r="H98" s="53" t="s">
        <v>2</v>
      </c>
      <c r="I98" s="64">
        <v>2975</v>
      </c>
      <c r="J98" s="48"/>
      <c r="K98" s="49">
        <f>I98*J98</f>
        <v>0</v>
      </c>
      <c r="L98" s="77"/>
      <c r="M98" s="49">
        <f>K98*L98</f>
        <v>0</v>
      </c>
      <c r="N98" s="49">
        <f>K98+M98</f>
        <v>0</v>
      </c>
    </row>
    <row r="99" spans="1:14" ht="49.5" customHeight="1">
      <c r="A99" s="66" t="s">
        <v>168</v>
      </c>
      <c r="B99" s="53" t="s">
        <v>169</v>
      </c>
      <c r="C99" s="44"/>
      <c r="D99" s="45"/>
      <c r="E99" s="45"/>
      <c r="F99" s="71" t="s">
        <v>172</v>
      </c>
      <c r="G99" s="53" t="s">
        <v>174</v>
      </c>
      <c r="H99" s="53" t="s">
        <v>0</v>
      </c>
      <c r="I99" s="64">
        <v>26700</v>
      </c>
      <c r="J99" s="48"/>
      <c r="K99" s="49">
        <f>I99*J99</f>
        <v>0</v>
      </c>
      <c r="L99" s="77"/>
      <c r="M99" s="49">
        <f>K99*L99</f>
        <v>0</v>
      </c>
      <c r="N99" s="49">
        <f>K99+M99</f>
        <v>0</v>
      </c>
    </row>
    <row r="100" spans="1:14" ht="49.5" customHeight="1" thickBot="1">
      <c r="A100" s="66" t="s">
        <v>170</v>
      </c>
      <c r="B100" s="53" t="s">
        <v>171</v>
      </c>
      <c r="C100" s="44"/>
      <c r="D100" s="45"/>
      <c r="E100" s="45"/>
      <c r="F100" s="71" t="s">
        <v>33</v>
      </c>
      <c r="G100" s="53" t="s">
        <v>12</v>
      </c>
      <c r="H100" s="53" t="s">
        <v>175</v>
      </c>
      <c r="I100" s="64">
        <v>125480</v>
      </c>
      <c r="J100" s="48"/>
      <c r="K100" s="49">
        <f>I100*J100</f>
        <v>0</v>
      </c>
      <c r="L100" s="77"/>
      <c r="M100" s="49">
        <f>K100*L100</f>
        <v>0</v>
      </c>
      <c r="N100" s="49">
        <f>K100+M100</f>
        <v>0</v>
      </c>
    </row>
    <row r="101" spans="1:14" ht="49.5" customHeight="1" thickBot="1">
      <c r="A101" s="104" t="s">
        <v>4</v>
      </c>
      <c r="B101" s="105"/>
      <c r="C101" s="105"/>
      <c r="D101" s="105"/>
      <c r="E101" s="105"/>
      <c r="F101" s="105"/>
      <c r="G101" s="105"/>
      <c r="H101" s="105"/>
      <c r="I101" s="105"/>
      <c r="J101" s="105"/>
      <c r="K101" s="105"/>
      <c r="L101" s="106"/>
      <c r="M101" s="112">
        <f>K18+K19+K24+K27+K28+K29+K30+K31+K32+K33+K34+K35+K39+K42+K43+K46+K47+K48+K49+K52+K53+K57+K60+K63+K64+K67+K70+K73+K74+K77+K80+K83+K86+K89+K90+K93+K97+K98+K99+K100</f>
        <v>0</v>
      </c>
      <c r="N101" s="113"/>
    </row>
    <row r="102" spans="1:14" ht="49.5" customHeight="1" thickBot="1">
      <c r="A102" s="104" t="s">
        <v>1</v>
      </c>
      <c r="B102" s="105"/>
      <c r="C102" s="105"/>
      <c r="D102" s="105"/>
      <c r="E102" s="105"/>
      <c r="F102" s="105"/>
      <c r="G102" s="105"/>
      <c r="H102" s="105"/>
      <c r="I102" s="105"/>
      <c r="J102" s="105"/>
      <c r="K102" s="105"/>
      <c r="L102" s="106"/>
      <c r="M102" s="112">
        <f>M18+M19+M24+M27+M28+M29+M30+M31+M32+M33+M34+M35+M39+M42+M43+M46+M47+M48+M49+M52+M53+M57+M60+M63+M64+M67+M70+M73+M74+M77+M80+M83+M86+M89+M90+M93+M97+M98+M99+M100</f>
        <v>0</v>
      </c>
      <c r="N102" s="113"/>
    </row>
    <row r="103" spans="1:14" ht="49.5" customHeight="1" thickBot="1">
      <c r="A103" s="104" t="s">
        <v>5</v>
      </c>
      <c r="B103" s="105"/>
      <c r="C103" s="105"/>
      <c r="D103" s="105"/>
      <c r="E103" s="105"/>
      <c r="F103" s="105"/>
      <c r="G103" s="105"/>
      <c r="H103" s="105"/>
      <c r="I103" s="105"/>
      <c r="J103" s="105"/>
      <c r="K103" s="105"/>
      <c r="L103" s="106"/>
      <c r="M103" s="118">
        <f>N18+N19+N24+N27+N28+N29+N30+N31+N32+N33+N34+N35+N39+N42+N43+N46+N47+N48+N49+N52+N53+N57+N60+N63+N64+N67+N70+N73+N74+N77+N80+N83+N86+N89+N90+N93+N97+N98+N99+N100</f>
        <v>0</v>
      </c>
      <c r="N103" s="119"/>
    </row>
    <row r="104" spans="1:14" ht="15" customHeight="1">
      <c r="A104" s="22"/>
      <c r="B104" s="22"/>
      <c r="C104" s="22"/>
      <c r="D104" s="22"/>
      <c r="E104" s="22"/>
      <c r="F104" s="22"/>
      <c r="G104" s="22"/>
      <c r="H104" s="22"/>
      <c r="I104" s="22"/>
      <c r="J104" s="22"/>
      <c r="K104" s="22"/>
      <c r="L104" s="22"/>
      <c r="M104" s="22"/>
      <c r="N104" s="23"/>
    </row>
    <row r="105" spans="1:14" ht="30" customHeight="1">
      <c r="A105" s="107" t="s">
        <v>196</v>
      </c>
      <c r="B105" s="107"/>
      <c r="C105" s="107"/>
      <c r="D105" s="107"/>
      <c r="E105" s="107"/>
      <c r="F105" s="107"/>
      <c r="G105" s="107" t="s">
        <v>197</v>
      </c>
      <c r="H105" s="107"/>
      <c r="I105" s="107"/>
      <c r="J105" s="107"/>
      <c r="K105" s="107"/>
      <c r="L105" s="107"/>
      <c r="M105" s="107"/>
      <c r="N105" s="107"/>
    </row>
    <row r="106" spans="2:14" ht="12.75" customHeight="1">
      <c r="B106" s="25"/>
      <c r="C106" s="25"/>
      <c r="D106" s="25"/>
      <c r="E106" s="25"/>
      <c r="F106" s="25"/>
      <c r="G106" s="107"/>
      <c r="H106" s="107"/>
      <c r="I106" s="107"/>
      <c r="J106" s="107"/>
      <c r="K106" s="107"/>
      <c r="L106" s="107"/>
      <c r="M106" s="107"/>
      <c r="N106" s="107"/>
    </row>
    <row r="107" spans="1:14" s="32" customFormat="1" ht="15.75">
      <c r="A107" s="108" t="s">
        <v>192</v>
      </c>
      <c r="B107" s="108"/>
      <c r="C107" s="108"/>
      <c r="D107" s="108"/>
      <c r="E107" s="108"/>
      <c r="F107" s="27"/>
      <c r="G107" s="28"/>
      <c r="H107" s="29"/>
      <c r="I107" s="29"/>
      <c r="J107" s="30"/>
      <c r="K107" s="31"/>
      <c r="L107" s="31"/>
      <c r="M107" s="31"/>
      <c r="N107" s="31"/>
    </row>
    <row r="108" spans="1:14" s="32" customFormat="1" ht="15.75">
      <c r="A108" s="33"/>
      <c r="B108" s="34"/>
      <c r="C108" s="34"/>
      <c r="D108" s="34"/>
      <c r="E108" s="34"/>
      <c r="F108" s="34"/>
      <c r="G108" s="35"/>
      <c r="H108" s="36"/>
      <c r="I108" s="36"/>
      <c r="J108" s="37"/>
      <c r="K108" s="115" t="s">
        <v>193</v>
      </c>
      <c r="L108" s="115"/>
      <c r="M108" s="115"/>
      <c r="N108" s="115"/>
    </row>
    <row r="109" spans="1:14" s="32" customFormat="1" ht="15.75">
      <c r="A109" s="33"/>
      <c r="B109" s="38"/>
      <c r="C109" s="38"/>
      <c r="D109" s="38"/>
      <c r="E109" s="34"/>
      <c r="F109" s="34"/>
      <c r="G109" s="114" t="s">
        <v>194</v>
      </c>
      <c r="H109" s="114"/>
      <c r="I109" s="33"/>
      <c r="J109" s="37"/>
      <c r="K109" s="116"/>
      <c r="L109" s="116"/>
      <c r="M109" s="116"/>
      <c r="N109" s="116"/>
    </row>
    <row r="110" spans="1:14" s="32" customFormat="1" ht="15.75">
      <c r="A110" s="33"/>
      <c r="B110" s="38"/>
      <c r="C110" s="38"/>
      <c r="D110" s="38"/>
      <c r="E110" s="34"/>
      <c r="F110" s="34"/>
      <c r="G110" s="114"/>
      <c r="H110" s="114"/>
      <c r="I110" s="33"/>
      <c r="J110" s="37"/>
      <c r="K110" s="117"/>
      <c r="L110" s="117"/>
      <c r="M110" s="117"/>
      <c r="N110" s="117"/>
    </row>
    <row r="111" spans="1:14" s="32" customFormat="1" ht="15.75">
      <c r="A111" s="33"/>
      <c r="B111" s="38"/>
      <c r="C111" s="38"/>
      <c r="D111" s="38"/>
      <c r="E111" s="34"/>
      <c r="F111" s="34"/>
      <c r="G111" s="33"/>
      <c r="H111" s="33"/>
      <c r="I111" s="33"/>
      <c r="J111" s="37"/>
      <c r="K111" s="39"/>
      <c r="L111" s="39"/>
      <c r="M111" s="39"/>
      <c r="N111" s="39"/>
    </row>
    <row r="113" ht="12.75">
      <c r="E113" s="40" t="s">
        <v>18</v>
      </c>
    </row>
  </sheetData>
  <sheetProtection deleteColumns="0" deleteRows="0"/>
  <mergeCells count="106">
    <mergeCell ref="M101:N101"/>
    <mergeCell ref="G109:H110"/>
    <mergeCell ref="K108:N108"/>
    <mergeCell ref="K109:N110"/>
    <mergeCell ref="A102:L102"/>
    <mergeCell ref="A103:L103"/>
    <mergeCell ref="M102:N102"/>
    <mergeCell ref="M103:N103"/>
    <mergeCell ref="A101:L101"/>
    <mergeCell ref="A105:F105"/>
    <mergeCell ref="G105:N106"/>
    <mergeCell ref="A107:E107"/>
    <mergeCell ref="A1:N2"/>
    <mergeCell ref="A4:N5"/>
    <mergeCell ref="A7:D7"/>
    <mergeCell ref="K7:N7"/>
    <mergeCell ref="A8:D8"/>
    <mergeCell ref="K8:N8"/>
    <mergeCell ref="A9:B9"/>
    <mergeCell ref="L9:N9"/>
    <mergeCell ref="A10:B10"/>
    <mergeCell ref="L10:N10"/>
    <mergeCell ref="A12:B12"/>
    <mergeCell ref="L12:N12"/>
    <mergeCell ref="A11:B11"/>
    <mergeCell ref="L11:N11"/>
    <mergeCell ref="F16:F17"/>
    <mergeCell ref="A16:A18"/>
    <mergeCell ref="B16:B18"/>
    <mergeCell ref="C18:J18"/>
    <mergeCell ref="A20:A24"/>
    <mergeCell ref="B20:B24"/>
    <mergeCell ref="C24:J24"/>
    <mergeCell ref="F20:F23"/>
    <mergeCell ref="A40:A42"/>
    <mergeCell ref="B40:B42"/>
    <mergeCell ref="F40:F41"/>
    <mergeCell ref="C42:J42"/>
    <mergeCell ref="A36:A39"/>
    <mergeCell ref="B36:B39"/>
    <mergeCell ref="F36:F38"/>
    <mergeCell ref="C39:J39"/>
    <mergeCell ref="F25:F26"/>
    <mergeCell ref="A25:A27"/>
    <mergeCell ref="B25:B27"/>
    <mergeCell ref="C27:J27"/>
    <mergeCell ref="A54:A57"/>
    <mergeCell ref="B54:B57"/>
    <mergeCell ref="F54:F56"/>
    <mergeCell ref="C57:J57"/>
    <mergeCell ref="C52:J52"/>
    <mergeCell ref="F50:F51"/>
    <mergeCell ref="F58:F59"/>
    <mergeCell ref="A58:A60"/>
    <mergeCell ref="B58:B60"/>
    <mergeCell ref="C60:J60"/>
    <mergeCell ref="F44:F45"/>
    <mergeCell ref="A44:A46"/>
    <mergeCell ref="B44:B46"/>
    <mergeCell ref="C46:J46"/>
    <mergeCell ref="A50:A52"/>
    <mergeCell ref="B50:B52"/>
    <mergeCell ref="A68:A70"/>
    <mergeCell ref="B68:B70"/>
    <mergeCell ref="F68:F69"/>
    <mergeCell ref="C70:J70"/>
    <mergeCell ref="A71:A73"/>
    <mergeCell ref="B71:B73"/>
    <mergeCell ref="F71:F72"/>
    <mergeCell ref="C73:J73"/>
    <mergeCell ref="A61:A63"/>
    <mergeCell ref="B61:B63"/>
    <mergeCell ref="C63:J63"/>
    <mergeCell ref="F61:F62"/>
    <mergeCell ref="A65:A67"/>
    <mergeCell ref="B65:B67"/>
    <mergeCell ref="C67:J67"/>
    <mergeCell ref="F65:F66"/>
    <mergeCell ref="A81:A83"/>
    <mergeCell ref="B81:B83"/>
    <mergeCell ref="F81:F82"/>
    <mergeCell ref="C83:J83"/>
    <mergeCell ref="A84:A86"/>
    <mergeCell ref="B84:B86"/>
    <mergeCell ref="F84:F85"/>
    <mergeCell ref="C86:J86"/>
    <mergeCell ref="A75:A77"/>
    <mergeCell ref="B75:B77"/>
    <mergeCell ref="F75:F76"/>
    <mergeCell ref="C77:J77"/>
    <mergeCell ref="A78:A80"/>
    <mergeCell ref="B78:B80"/>
    <mergeCell ref="F78:F79"/>
    <mergeCell ref="C80:J80"/>
    <mergeCell ref="A87:A89"/>
    <mergeCell ref="B87:B89"/>
    <mergeCell ref="F87:F88"/>
    <mergeCell ref="C89:J89"/>
    <mergeCell ref="A91:A93"/>
    <mergeCell ref="B91:B93"/>
    <mergeCell ref="F91:F92"/>
    <mergeCell ref="C93:J93"/>
    <mergeCell ref="A94:A97"/>
    <mergeCell ref="B94:B97"/>
    <mergeCell ref="F94:F96"/>
    <mergeCell ref="C97:J97"/>
  </mergeCells>
  <printOptions/>
  <pageMargins left="0.1968503937007874" right="0.15748031496062992" top="0.47" bottom="0.15748031496062992" header="0.44" footer="0.15748031496062992"/>
  <pageSetup horizontalDpi="600" verticalDpi="600" orientation="landscape" paperSize="8" scale="78" r:id="rId1"/>
  <headerFooter>
    <oddFooter>&amp;CСтрана &amp;P&amp;R&amp;P</oddFooter>
  </headerFooter>
</worksheet>
</file>

<file path=xl/worksheets/sheet2.xml><?xml version="1.0" encoding="utf-8"?>
<worksheet xmlns="http://schemas.openxmlformats.org/spreadsheetml/2006/main" xmlns:r="http://schemas.openxmlformats.org/officeDocument/2006/relationships">
  <dimension ref="A1:N18"/>
  <sheetViews>
    <sheetView zoomScalePageLayoutView="0" workbookViewId="0" topLeftCell="A1">
      <selection activeCell="A11" sqref="A11:N11"/>
    </sheetView>
  </sheetViews>
  <sheetFormatPr defaultColWidth="9.140625" defaultRowHeight="15"/>
  <sheetData>
    <row r="1" spans="1:14" ht="15">
      <c r="A1" s="1" t="s">
        <v>19</v>
      </c>
      <c r="B1" s="1"/>
      <c r="C1" s="1"/>
      <c r="D1" s="1"/>
      <c r="E1" s="1"/>
      <c r="F1" s="1"/>
      <c r="G1" s="1"/>
      <c r="H1" s="1"/>
      <c r="I1" s="1"/>
      <c r="J1" s="1"/>
      <c r="K1" s="1"/>
      <c r="L1" s="1"/>
      <c r="M1" s="1"/>
      <c r="N1" s="1"/>
    </row>
    <row r="2" spans="1:14" ht="79.5" customHeight="1">
      <c r="A2" s="122" t="s">
        <v>26</v>
      </c>
      <c r="B2" s="122"/>
      <c r="C2" s="122"/>
      <c r="D2" s="122"/>
      <c r="E2" s="122"/>
      <c r="F2" s="122"/>
      <c r="G2" s="122"/>
      <c r="H2" s="122"/>
      <c r="I2" s="122"/>
      <c r="J2" s="122"/>
      <c r="K2" s="122"/>
      <c r="L2" s="122"/>
      <c r="M2" s="122"/>
      <c r="N2" s="122"/>
    </row>
    <row r="3" spans="1:14" ht="15">
      <c r="A3" s="1"/>
      <c r="B3" s="1"/>
      <c r="C3" s="1"/>
      <c r="D3" s="1"/>
      <c r="E3" s="1"/>
      <c r="F3" s="1"/>
      <c r="G3" s="1"/>
      <c r="H3" s="1"/>
      <c r="I3" s="1"/>
      <c r="J3" s="1"/>
      <c r="K3" s="1"/>
      <c r="L3" s="1"/>
      <c r="M3" s="1"/>
      <c r="N3" s="1"/>
    </row>
    <row r="4" spans="1:14" ht="36" customHeight="1">
      <c r="A4" s="120" t="s">
        <v>20</v>
      </c>
      <c r="B4" s="120"/>
      <c r="C4" s="120"/>
      <c r="D4" s="120"/>
      <c r="E4" s="120"/>
      <c r="F4" s="120"/>
      <c r="G4" s="120"/>
      <c r="H4" s="120"/>
      <c r="I4" s="120"/>
      <c r="J4" s="120"/>
      <c r="K4" s="120"/>
      <c r="L4" s="120"/>
      <c r="M4" s="120"/>
      <c r="N4" s="120"/>
    </row>
    <row r="5" spans="1:14" ht="15">
      <c r="A5" s="1"/>
      <c r="B5" s="1"/>
      <c r="C5" s="1"/>
      <c r="D5" s="1"/>
      <c r="E5" s="1"/>
      <c r="F5" s="1"/>
      <c r="G5" s="1"/>
      <c r="H5" s="1"/>
      <c r="I5" s="1"/>
      <c r="J5" s="1"/>
      <c r="K5" s="1"/>
      <c r="L5" s="1"/>
      <c r="M5" s="1"/>
      <c r="N5" s="1"/>
    </row>
    <row r="6" spans="1:14" ht="80.25" customHeight="1">
      <c r="A6" s="122" t="s">
        <v>35</v>
      </c>
      <c r="B6" s="122"/>
      <c r="C6" s="122"/>
      <c r="D6" s="122"/>
      <c r="E6" s="122"/>
      <c r="F6" s="122"/>
      <c r="G6" s="122"/>
      <c r="H6" s="122"/>
      <c r="I6" s="122"/>
      <c r="J6" s="122"/>
      <c r="K6" s="122"/>
      <c r="L6" s="122"/>
      <c r="M6" s="122"/>
      <c r="N6" s="122"/>
    </row>
    <row r="7" spans="1:14" ht="45" customHeight="1">
      <c r="A7" s="120" t="s">
        <v>176</v>
      </c>
      <c r="B7" s="120"/>
      <c r="C7" s="120"/>
      <c r="D7" s="120"/>
      <c r="E7" s="120"/>
      <c r="F7" s="120"/>
      <c r="G7" s="120"/>
      <c r="H7" s="120"/>
      <c r="I7" s="120"/>
      <c r="J7" s="120"/>
      <c r="K7" s="120"/>
      <c r="L7" s="120"/>
      <c r="M7" s="120"/>
      <c r="N7" s="120"/>
    </row>
    <row r="8" spans="1:14" ht="15">
      <c r="A8" s="123" t="s">
        <v>21</v>
      </c>
      <c r="B8" s="123"/>
      <c r="C8" s="123"/>
      <c r="D8" s="123"/>
      <c r="E8" s="123"/>
      <c r="F8" s="123"/>
      <c r="G8" s="123"/>
      <c r="H8" s="123"/>
      <c r="I8" s="123"/>
      <c r="J8" s="123"/>
      <c r="K8" s="123"/>
      <c r="L8" s="123"/>
      <c r="M8" s="123"/>
      <c r="N8" s="123"/>
    </row>
    <row r="9" spans="1:14" ht="15">
      <c r="A9" s="125" t="s">
        <v>36</v>
      </c>
      <c r="B9" s="125"/>
      <c r="C9" s="125"/>
      <c r="D9" s="125"/>
      <c r="E9" s="125"/>
      <c r="F9" s="125"/>
      <c r="G9" s="125"/>
      <c r="H9" s="125"/>
      <c r="I9" s="125"/>
      <c r="J9" s="125"/>
      <c r="K9" s="125"/>
      <c r="L9" s="125"/>
      <c r="M9" s="125"/>
      <c r="N9" s="1"/>
    </row>
    <row r="10" spans="1:14" ht="27.75" customHeight="1">
      <c r="A10" s="120" t="s">
        <v>198</v>
      </c>
      <c r="B10" s="120"/>
      <c r="C10" s="120"/>
      <c r="D10" s="120"/>
      <c r="E10" s="120"/>
      <c r="F10" s="120"/>
      <c r="G10" s="120"/>
      <c r="H10" s="120"/>
      <c r="I10" s="120"/>
      <c r="J10" s="120"/>
      <c r="K10" s="120"/>
      <c r="L10" s="120"/>
      <c r="M10" s="120"/>
      <c r="N10" s="120"/>
    </row>
    <row r="11" spans="1:14" ht="65.25" customHeight="1">
      <c r="A11" s="122" t="s">
        <v>22</v>
      </c>
      <c r="B11" s="122"/>
      <c r="C11" s="122"/>
      <c r="D11" s="122"/>
      <c r="E11" s="122"/>
      <c r="F11" s="122"/>
      <c r="G11" s="122"/>
      <c r="H11" s="122"/>
      <c r="I11" s="122"/>
      <c r="J11" s="122"/>
      <c r="K11" s="122"/>
      <c r="L11" s="122"/>
      <c r="M11" s="122"/>
      <c r="N11" s="122"/>
    </row>
    <row r="12" spans="1:14" ht="15">
      <c r="A12" s="120" t="s">
        <v>23</v>
      </c>
      <c r="B12" s="120"/>
      <c r="C12" s="120"/>
      <c r="D12" s="120"/>
      <c r="E12" s="120"/>
      <c r="F12" s="120"/>
      <c r="G12" s="120"/>
      <c r="H12" s="120"/>
      <c r="I12" s="120"/>
      <c r="J12" s="120"/>
      <c r="K12" s="120"/>
      <c r="L12" s="120"/>
      <c r="M12" s="120"/>
      <c r="N12" s="120"/>
    </row>
    <row r="13" spans="1:14" ht="15">
      <c r="A13" s="123" t="s">
        <v>24</v>
      </c>
      <c r="B13" s="123"/>
      <c r="C13" s="123"/>
      <c r="D13" s="123"/>
      <c r="E13" s="123"/>
      <c r="F13" s="123"/>
      <c r="G13" s="123"/>
      <c r="H13" s="123"/>
      <c r="I13" s="123"/>
      <c r="J13" s="123"/>
      <c r="K13" s="123"/>
      <c r="L13" s="123"/>
      <c r="M13" s="123"/>
      <c r="N13" s="123"/>
    </row>
    <row r="14" spans="1:14" ht="15">
      <c r="A14" s="124" t="s">
        <v>37</v>
      </c>
      <c r="B14" s="124"/>
      <c r="C14" s="124"/>
      <c r="D14" s="124"/>
      <c r="E14" s="124"/>
      <c r="F14" s="124"/>
      <c r="G14" s="124"/>
      <c r="H14" s="124"/>
      <c r="I14" s="124"/>
      <c r="J14" s="124"/>
      <c r="K14" s="124"/>
      <c r="L14" s="124"/>
      <c r="M14" s="124"/>
      <c r="N14" s="124"/>
    </row>
    <row r="15" spans="1:14" ht="15">
      <c r="A15" s="1"/>
      <c r="B15" s="1"/>
      <c r="C15" s="1"/>
      <c r="D15" s="1"/>
      <c r="E15" s="1"/>
      <c r="F15" s="1"/>
      <c r="G15" s="1"/>
      <c r="H15" s="1"/>
      <c r="I15" s="1"/>
      <c r="J15" s="1"/>
      <c r="K15" s="1"/>
      <c r="L15" s="1"/>
      <c r="M15" s="1"/>
      <c r="N15" s="1"/>
    </row>
    <row r="16" spans="1:14" ht="32.25" customHeight="1">
      <c r="A16" s="120" t="s">
        <v>25</v>
      </c>
      <c r="B16" s="120"/>
      <c r="C16" s="120"/>
      <c r="D16" s="120"/>
      <c r="E16" s="120"/>
      <c r="F16" s="120"/>
      <c r="G16" s="120"/>
      <c r="H16" s="120"/>
      <c r="I16" s="120"/>
      <c r="J16" s="120"/>
      <c r="K16" s="120"/>
      <c r="L16" s="120"/>
      <c r="M16" s="120"/>
      <c r="N16" s="120"/>
    </row>
    <row r="17" spans="1:14" ht="15">
      <c r="A17" s="1"/>
      <c r="B17" s="1"/>
      <c r="C17" s="1"/>
      <c r="D17" s="1"/>
      <c r="E17" s="1"/>
      <c r="F17" s="1"/>
      <c r="G17" s="1"/>
      <c r="H17" s="1"/>
      <c r="I17" s="1"/>
      <c r="J17" s="1"/>
      <c r="K17" s="1"/>
      <c r="L17" s="1"/>
      <c r="M17" s="1"/>
      <c r="N17" s="1"/>
    </row>
    <row r="18" spans="1:14" ht="29.25" customHeight="1">
      <c r="A18" s="121" t="s">
        <v>177</v>
      </c>
      <c r="B18" s="121"/>
      <c r="C18" s="121"/>
      <c r="D18" s="121"/>
      <c r="E18" s="121"/>
      <c r="F18" s="121"/>
      <c r="G18" s="121"/>
      <c r="H18" s="121"/>
      <c r="I18" s="121"/>
      <c r="J18" s="121"/>
      <c r="K18" s="121"/>
      <c r="L18" s="121"/>
      <c r="M18" s="121"/>
      <c r="N18" s="121"/>
    </row>
  </sheetData>
  <sheetProtection/>
  <mergeCells count="13">
    <mergeCell ref="A2:N2"/>
    <mergeCell ref="A4:N4"/>
    <mergeCell ref="A6:N6"/>
    <mergeCell ref="A7:N7"/>
    <mergeCell ref="A8:N8"/>
    <mergeCell ref="A9:M9"/>
    <mergeCell ref="A10:N10"/>
    <mergeCell ref="A18:N18"/>
    <mergeCell ref="A11:N11"/>
    <mergeCell ref="A12:N12"/>
    <mergeCell ref="A13:N13"/>
    <mergeCell ref="A14:N14"/>
    <mergeCell ref="A16:N16"/>
  </mergeCells>
  <printOptions/>
  <pageMargins left="0.1968503937007874" right="0.15748031496062992" top="0.11811023622047245" bottom="0.15748031496062992" header="0.11811023622047245" footer="0.15748031496062992"/>
  <pageSetup horizontalDpi="600" verticalDpi="600" orientation="landscape" paperSize="9" r:id="rId1"/>
  <headerFooter>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Marija Atanasijevic</cp:lastModifiedBy>
  <cp:lastPrinted>2016-07-19T14:26:12Z</cp:lastPrinted>
  <dcterms:created xsi:type="dcterms:W3CDTF">2013-07-24T11:49:32Z</dcterms:created>
  <dcterms:modified xsi:type="dcterms:W3CDTF">2016-07-19T14:26:19Z</dcterms:modified>
  <cp:category/>
  <cp:version/>
  <cp:contentType/>
  <cp:contentStatus/>
</cp:coreProperties>
</file>