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Vega" sheetId="1" r:id="rId1"/>
  </sheets>
  <definedNames/>
  <calcPr fullCalcOnLoad="1"/>
</workbook>
</file>

<file path=xl/sharedStrings.xml><?xml version="1.0" encoding="utf-8"?>
<sst xmlns="http://schemas.openxmlformats.org/spreadsheetml/2006/main" count="115" uniqueCount="83">
  <si>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</si>
  <si>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</si>
  <si>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</si>
  <si>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</si>
  <si>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</si>
  <si>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</si>
  <si>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</si>
  <si>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</si>
  <si>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</si>
  <si>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</si>
  <si>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</si>
  <si>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</si>
  <si>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</si>
  <si>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</si>
  <si>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komad</t>
  </si>
  <si>
    <t>rastvor za injekciju</t>
  </si>
  <si>
    <t xml:space="preserve">Количина </t>
  </si>
  <si>
    <t>Galenika a.d.</t>
  </si>
  <si>
    <t>Назив добављача: "Vega" d.o.o.</t>
  </si>
  <si>
    <t>ornitinaspartat</t>
  </si>
  <si>
    <t>HEPA-MERZ 10 po (5 g/10 ml)</t>
  </si>
  <si>
    <t>Merz Pharma GmbH</t>
  </si>
  <si>
    <t>rastvor za infuziju</t>
  </si>
  <si>
    <t>ampula 5 g</t>
  </si>
  <si>
    <t>heparin, 5000 i.j./1 ml</t>
  </si>
  <si>
    <t>HEPARIN ampula, 5 po
5000 i.j./1 ml</t>
  </si>
  <si>
    <t>ampula 5000 i.j./1 ml</t>
  </si>
  <si>
    <t>heparin/ heparin-natrijum, 25000 i.j./5 ml</t>
  </si>
  <si>
    <t>HEPARIN ampula, 10 po
25000 i.j./5 ml</t>
  </si>
  <si>
    <t>ampula/bočica 25000
i.j./5 ml</t>
  </si>
  <si>
    <t>enoksaparin, 2000 i.j/0,2 ml</t>
  </si>
  <si>
    <t>CLEXANE napunjen
injekcioni špric sa
iglom, 10 po 0,2
ml (2000 i.j./0,2
ml)</t>
  </si>
  <si>
    <t>Sanofi Winthrop
Industrie; Chinoin
Pharmaceutical
Chemical Works
Co.Ltd.</t>
  </si>
  <si>
    <t>injekcioni špric 2000
i.j/0,2 ml</t>
  </si>
  <si>
    <t>furosemid</t>
  </si>
  <si>
    <t>FUROSEMIDE
IVANČIĆ ampula, 10 po 2
ml (10 mg/ml)</t>
  </si>
  <si>
    <t>Sopharma PLC</t>
  </si>
  <si>
    <t>ampula 20 mg</t>
  </si>
  <si>
    <t xml:space="preserve">nimodipin </t>
  </si>
  <si>
    <t>NIMOTOP S bočica, 1 po 50
ml/10 mg</t>
  </si>
  <si>
    <t>Bayer Schering
Pharma AG</t>
  </si>
  <si>
    <t>bočica 10 mg</t>
  </si>
  <si>
    <t>piperacilin, tazobaktam</t>
  </si>
  <si>
    <t>21959         21995</t>
  </si>
  <si>
    <t>ACIPIRIN bočica staklena, 1
po (4 g + 0,5 g)  ,  PIPTAZ bočica 12 po (4 g
+ 0.5g)</t>
  </si>
  <si>
    <t>Laboratorio Reig
Jofre S.A.   , PharmaSwiss d.o.o.</t>
  </si>
  <si>
    <t>prašak za rastvor za
injekciju/infuziju</t>
  </si>
  <si>
    <t>bočica 4000 mg + 500
mg</t>
  </si>
  <si>
    <t>cefazolin, 2 g</t>
  </si>
  <si>
    <t>CEFAZOLIN-MIP bočica, 10 po 2 g</t>
  </si>
  <si>
    <t>Chephasaar Chem.
Pharm.</t>
  </si>
  <si>
    <t>bočica 2 g</t>
  </si>
  <si>
    <t>ceftazidim, 500 mg</t>
  </si>
  <si>
    <t>CEFTAZIDIM
SANDOZ 1 po 500 mg</t>
  </si>
  <si>
    <t>Sandoz GmbH</t>
  </si>
  <si>
    <t>bočica 500 mg</t>
  </si>
  <si>
    <t>ceftazidim, 1000mg</t>
  </si>
  <si>
    <t>321023   321602   321707</t>
  </si>
  <si>
    <t>CEFTAZIDIM 1 po 1 g  ,  CEFTAZIDIM
SANDOZ 1 po 1 g ,  TIZACEF bočica staklena,
50 po 1 g</t>
  </si>
  <si>
    <t>Galenika a.d. ,  Sandoz GmbH , PharmaSwiss d.o.o.</t>
  </si>
  <si>
    <t>bočica 1000 mg</t>
  </si>
  <si>
    <t>meropenem, 1000 mg</t>
  </si>
  <si>
    <t>29756        29754          29764</t>
  </si>
  <si>
    <t>ITANEM bočica staklena,
10 po 1 g , MEROCID bočica
staklena,10 po
1000 mg  ,  MEROPENEM
SANDOZ bočica, 10 po
1000 mg</t>
  </si>
  <si>
    <t>Galenika a.d. , PharmaSwiss d.o.o. , Sandoz GmbH</t>
  </si>
  <si>
    <t>klindamicin, 600 mg</t>
  </si>
  <si>
    <t>CLINDAMYCIN-MIP bočica staklena, 5
po 4 ml (600 mg/4
ml)</t>
  </si>
  <si>
    <t>bočica 600 mg</t>
  </si>
  <si>
    <t>amikacin, 100 mg</t>
  </si>
  <si>
    <t>AMIKACIN ampula, 10 po
100 mg/2 ml</t>
  </si>
  <si>
    <t>rastvor za
injekciju/infuziju</t>
  </si>
  <si>
    <t>ampula 100 mg</t>
  </si>
  <si>
    <t>teikoplanin, 200 mg</t>
  </si>
  <si>
    <t>TARGOCID liobočica sa
rastvaračem u
ampuli, 1 po 3 ml
(200 mg/3 ml)</t>
  </si>
  <si>
    <t>Gruppo Lepetit SPA</t>
  </si>
  <si>
    <t>prašak za rastvor za
injekciju</t>
  </si>
  <si>
    <t>bočica 200 mg</t>
  </si>
  <si>
    <t>teikoplanin, 400 mg</t>
  </si>
  <si>
    <t>TARGOCID liobočica sa
rastvaračem u
ampuli, 1 po 3 ml
(400 mg/3 ml)</t>
  </si>
  <si>
    <t>bočica 400 mg</t>
  </si>
  <si>
    <t>lidokain, 40 mg 2%</t>
  </si>
  <si>
    <t>LIDOKAIN-HLORID
2% ampula, 50 po 2
ml (40 mg/2 ml)</t>
  </si>
  <si>
    <t>ampula 2% (40
mg/2ml)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</si>
</sst>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55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12" xfId="55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4" spans="1:4" ht="12.75">
      <c r="A4" s="19" t="s">
        <v>18</v>
      </c>
      <c r="B4" s="19"/>
      <c r="C4" s="19"/>
      <c r="D4" s="19"/>
    </row>
    <row r="6" spans="1:11" ht="48" customHeight="1">
      <c r="A6" s="4" t="s">
        <v>0</v>
      </c>
      <c r="B6" s="4" t="s">
        <v>1</v>
      </c>
      <c r="C6" s="4" t="s">
        <v>13</v>
      </c>
      <c r="D6" s="4" t="s">
        <v>6</v>
      </c>
      <c r="E6" s="4" t="s">
        <v>8</v>
      </c>
      <c r="F6" s="4" t="s">
        <v>11</v>
      </c>
      <c r="G6" s="5" t="s">
        <v>10</v>
      </c>
      <c r="H6" s="5" t="s">
        <v>9</v>
      </c>
      <c r="I6" s="4" t="s">
        <v>16</v>
      </c>
      <c r="J6" s="4" t="s">
        <v>2</v>
      </c>
      <c r="K6" s="4" t="s">
        <v>3</v>
      </c>
    </row>
    <row r="7" spans="1:11" ht="24">
      <c r="A7" s="8">
        <v>9</v>
      </c>
      <c r="B7" s="1" t="s">
        <v>19</v>
      </c>
      <c r="C7" s="9">
        <v>127452</v>
      </c>
      <c r="D7" s="10" t="s">
        <v>20</v>
      </c>
      <c r="E7" s="11" t="s">
        <v>21</v>
      </c>
      <c r="F7" s="12" t="s">
        <v>22</v>
      </c>
      <c r="G7" s="12" t="s">
        <v>23</v>
      </c>
      <c r="H7" s="1" t="s">
        <v>14</v>
      </c>
      <c r="I7" s="3"/>
      <c r="J7" s="13">
        <v>452.67</v>
      </c>
      <c r="K7" s="6">
        <f>I7*J7</f>
        <v>0</v>
      </c>
    </row>
    <row r="8" spans="1:11" ht="36">
      <c r="A8" s="8">
        <v>11</v>
      </c>
      <c r="B8" s="1" t="s">
        <v>24</v>
      </c>
      <c r="C8" s="9">
        <v>62036</v>
      </c>
      <c r="D8" s="10" t="s">
        <v>25</v>
      </c>
      <c r="E8" s="11" t="s">
        <v>17</v>
      </c>
      <c r="F8" s="12" t="s">
        <v>15</v>
      </c>
      <c r="G8" s="12" t="s">
        <v>26</v>
      </c>
      <c r="H8" s="1" t="s">
        <v>14</v>
      </c>
      <c r="I8" s="3"/>
      <c r="J8" s="13">
        <v>74.11</v>
      </c>
      <c r="K8" s="6">
        <f aca="true" t="shared" si="0" ref="K8:K22">I8*J8</f>
        <v>0</v>
      </c>
    </row>
    <row r="9" spans="1:11" ht="36">
      <c r="A9" s="8">
        <v>12</v>
      </c>
      <c r="B9" s="1" t="s">
        <v>27</v>
      </c>
      <c r="C9" s="9">
        <v>62037</v>
      </c>
      <c r="D9" s="10" t="s">
        <v>28</v>
      </c>
      <c r="E9" s="11" t="s">
        <v>17</v>
      </c>
      <c r="F9" s="12" t="s">
        <v>15</v>
      </c>
      <c r="G9" s="12" t="s">
        <v>29</v>
      </c>
      <c r="H9" s="1" t="s">
        <v>14</v>
      </c>
      <c r="I9" s="3"/>
      <c r="J9" s="13">
        <v>197.8</v>
      </c>
      <c r="K9" s="6">
        <f t="shared" si="0"/>
        <v>0</v>
      </c>
    </row>
    <row r="10" spans="1:11" ht="84">
      <c r="A10" s="8">
        <v>17</v>
      </c>
      <c r="B10" s="1" t="s">
        <v>30</v>
      </c>
      <c r="C10" s="2">
        <v>62205</v>
      </c>
      <c r="D10" s="1" t="s">
        <v>31</v>
      </c>
      <c r="E10" s="1" t="s">
        <v>32</v>
      </c>
      <c r="F10" s="1" t="s">
        <v>15</v>
      </c>
      <c r="G10" s="1" t="s">
        <v>33</v>
      </c>
      <c r="H10" s="1" t="s">
        <v>14</v>
      </c>
      <c r="I10" s="3"/>
      <c r="J10" s="13">
        <v>186.51</v>
      </c>
      <c r="K10" s="6">
        <f t="shared" si="0"/>
        <v>0</v>
      </c>
    </row>
    <row r="11" spans="1:11" ht="48">
      <c r="A11" s="8">
        <v>43</v>
      </c>
      <c r="B11" s="1" t="s">
        <v>34</v>
      </c>
      <c r="C11" s="9">
        <v>400411</v>
      </c>
      <c r="D11" s="10" t="s">
        <v>35</v>
      </c>
      <c r="E11" s="11" t="s">
        <v>36</v>
      </c>
      <c r="F11" s="12" t="s">
        <v>15</v>
      </c>
      <c r="G11" s="12" t="s">
        <v>37</v>
      </c>
      <c r="H11" s="1" t="s">
        <v>14</v>
      </c>
      <c r="I11" s="3"/>
      <c r="J11" s="13">
        <v>32.85</v>
      </c>
      <c r="K11" s="6">
        <f t="shared" si="0"/>
        <v>0</v>
      </c>
    </row>
    <row r="12" spans="1:11" ht="36">
      <c r="A12" s="8">
        <v>44</v>
      </c>
      <c r="B12" s="1" t="s">
        <v>38</v>
      </c>
      <c r="C12" s="9">
        <v>402102</v>
      </c>
      <c r="D12" s="10" t="s">
        <v>39</v>
      </c>
      <c r="E12" s="11" t="s">
        <v>40</v>
      </c>
      <c r="F12" s="12" t="s">
        <v>22</v>
      </c>
      <c r="G12" s="12" t="s">
        <v>41</v>
      </c>
      <c r="H12" s="1" t="s">
        <v>14</v>
      </c>
      <c r="I12" s="3"/>
      <c r="J12" s="13">
        <v>967.7</v>
      </c>
      <c r="K12" s="6">
        <f t="shared" si="0"/>
        <v>0</v>
      </c>
    </row>
    <row r="13" spans="1:11" ht="72">
      <c r="A13" s="8">
        <v>62</v>
      </c>
      <c r="B13" s="1" t="s">
        <v>42</v>
      </c>
      <c r="C13" s="14" t="s">
        <v>43</v>
      </c>
      <c r="D13" s="10" t="s">
        <v>44</v>
      </c>
      <c r="E13" s="11" t="s">
        <v>45</v>
      </c>
      <c r="F13" s="12" t="s">
        <v>46</v>
      </c>
      <c r="G13" s="12" t="s">
        <v>47</v>
      </c>
      <c r="H13" s="1" t="s">
        <v>14</v>
      </c>
      <c r="I13" s="3"/>
      <c r="J13" s="13">
        <v>357.11</v>
      </c>
      <c r="K13" s="6">
        <f t="shared" si="0"/>
        <v>0</v>
      </c>
    </row>
    <row r="14" spans="1:11" ht="36">
      <c r="A14" s="8">
        <v>64</v>
      </c>
      <c r="B14" s="1" t="s">
        <v>48</v>
      </c>
      <c r="C14" s="9">
        <v>321829</v>
      </c>
      <c r="D14" s="10" t="s">
        <v>49</v>
      </c>
      <c r="E14" s="11" t="s">
        <v>50</v>
      </c>
      <c r="F14" s="12" t="s">
        <v>46</v>
      </c>
      <c r="G14" s="12" t="s">
        <v>51</v>
      </c>
      <c r="H14" s="1" t="s">
        <v>14</v>
      </c>
      <c r="I14" s="3"/>
      <c r="J14" s="13">
        <v>151.35</v>
      </c>
      <c r="K14" s="6">
        <f t="shared" si="0"/>
        <v>0</v>
      </c>
    </row>
    <row r="15" spans="1:11" ht="36">
      <c r="A15" s="8">
        <v>68</v>
      </c>
      <c r="B15" s="1" t="s">
        <v>52</v>
      </c>
      <c r="C15" s="9">
        <v>321603</v>
      </c>
      <c r="D15" s="10" t="s">
        <v>53</v>
      </c>
      <c r="E15" s="11" t="s">
        <v>54</v>
      </c>
      <c r="F15" s="12" t="s">
        <v>46</v>
      </c>
      <c r="G15" s="12" t="s">
        <v>55</v>
      </c>
      <c r="H15" s="1" t="s">
        <v>14</v>
      </c>
      <c r="I15" s="3"/>
      <c r="J15" s="13">
        <v>155.13</v>
      </c>
      <c r="K15" s="6">
        <f t="shared" si="0"/>
        <v>0</v>
      </c>
    </row>
    <row r="16" spans="1:11" ht="84">
      <c r="A16" s="8">
        <v>69</v>
      </c>
      <c r="B16" s="1" t="s">
        <v>56</v>
      </c>
      <c r="C16" s="14" t="s">
        <v>57</v>
      </c>
      <c r="D16" s="10" t="s">
        <v>58</v>
      </c>
      <c r="E16" s="11" t="s">
        <v>59</v>
      </c>
      <c r="F16" s="12" t="s">
        <v>46</v>
      </c>
      <c r="G16" s="12" t="s">
        <v>60</v>
      </c>
      <c r="H16" s="1" t="s">
        <v>14</v>
      </c>
      <c r="I16" s="3"/>
      <c r="J16" s="13">
        <v>167.54</v>
      </c>
      <c r="K16" s="6">
        <f t="shared" si="0"/>
        <v>0</v>
      </c>
    </row>
    <row r="17" spans="1:11" ht="120">
      <c r="A17" s="8">
        <v>74</v>
      </c>
      <c r="B17" s="1" t="s">
        <v>61</v>
      </c>
      <c r="C17" s="14" t="s">
        <v>62</v>
      </c>
      <c r="D17" s="10" t="s">
        <v>63</v>
      </c>
      <c r="E17" s="11" t="s">
        <v>64</v>
      </c>
      <c r="F17" s="12" t="s">
        <v>46</v>
      </c>
      <c r="G17" s="12" t="s">
        <v>60</v>
      </c>
      <c r="H17" s="1" t="s">
        <v>14</v>
      </c>
      <c r="I17" s="3"/>
      <c r="J17" s="13">
        <v>527.34</v>
      </c>
      <c r="K17" s="6">
        <f t="shared" si="0"/>
        <v>0</v>
      </c>
    </row>
    <row r="18" spans="1:11" ht="72">
      <c r="A18" s="8">
        <v>80</v>
      </c>
      <c r="B18" s="1" t="s">
        <v>65</v>
      </c>
      <c r="C18" s="9">
        <v>326223</v>
      </c>
      <c r="D18" s="15" t="s">
        <v>66</v>
      </c>
      <c r="E18" s="11" t="s">
        <v>50</v>
      </c>
      <c r="F18" s="12" t="s">
        <v>15</v>
      </c>
      <c r="G18" s="12" t="s">
        <v>67</v>
      </c>
      <c r="H18" s="1" t="s">
        <v>14</v>
      </c>
      <c r="I18" s="3"/>
      <c r="J18" s="13">
        <v>172.38</v>
      </c>
      <c r="K18" s="6">
        <f t="shared" si="0"/>
        <v>0</v>
      </c>
    </row>
    <row r="19" spans="1:11" ht="36">
      <c r="A19" s="8">
        <v>85</v>
      </c>
      <c r="B19" s="1" t="s">
        <v>68</v>
      </c>
      <c r="C19" s="9">
        <v>24282</v>
      </c>
      <c r="D19" s="15" t="s">
        <v>69</v>
      </c>
      <c r="E19" s="11" t="s">
        <v>17</v>
      </c>
      <c r="F19" s="12" t="s">
        <v>70</v>
      </c>
      <c r="G19" s="12" t="s">
        <v>71</v>
      </c>
      <c r="H19" s="1" t="s">
        <v>14</v>
      </c>
      <c r="I19" s="3"/>
      <c r="J19" s="13">
        <v>55.55</v>
      </c>
      <c r="K19" s="6">
        <f t="shared" si="0"/>
        <v>0</v>
      </c>
    </row>
    <row r="20" spans="1:11" ht="60">
      <c r="A20" s="8">
        <v>91</v>
      </c>
      <c r="B20" s="1" t="s">
        <v>72</v>
      </c>
      <c r="C20" s="9">
        <v>29760</v>
      </c>
      <c r="D20" s="15" t="s">
        <v>73</v>
      </c>
      <c r="E20" s="11" t="s">
        <v>74</v>
      </c>
      <c r="F20" s="12" t="s">
        <v>75</v>
      </c>
      <c r="G20" s="12" t="s">
        <v>76</v>
      </c>
      <c r="H20" s="1" t="s">
        <v>14</v>
      </c>
      <c r="I20" s="3"/>
      <c r="J20" s="13">
        <v>1877.05</v>
      </c>
      <c r="K20" s="6">
        <f t="shared" si="0"/>
        <v>0</v>
      </c>
    </row>
    <row r="21" spans="1:11" ht="60">
      <c r="A21" s="8">
        <v>92</v>
      </c>
      <c r="B21" s="1" t="s">
        <v>77</v>
      </c>
      <c r="C21" s="9">
        <v>29761</v>
      </c>
      <c r="D21" s="15" t="s">
        <v>78</v>
      </c>
      <c r="E21" s="11" t="s">
        <v>74</v>
      </c>
      <c r="F21" s="12" t="s">
        <v>75</v>
      </c>
      <c r="G21" s="12" t="s">
        <v>79</v>
      </c>
      <c r="H21" s="1" t="s">
        <v>14</v>
      </c>
      <c r="I21" s="3"/>
      <c r="J21" s="13">
        <v>3533.35</v>
      </c>
      <c r="K21" s="6">
        <f t="shared" si="0"/>
        <v>0</v>
      </c>
    </row>
    <row r="22" spans="1:11" ht="60">
      <c r="A22" s="8">
        <v>143</v>
      </c>
      <c r="B22" s="1" t="s">
        <v>80</v>
      </c>
      <c r="C22" s="9">
        <v>81560</v>
      </c>
      <c r="D22" s="15" t="s">
        <v>81</v>
      </c>
      <c r="E22" s="11" t="s">
        <v>17</v>
      </c>
      <c r="F22" s="12" t="s">
        <v>15</v>
      </c>
      <c r="G22" s="12" t="s">
        <v>82</v>
      </c>
      <c r="H22" s="1" t="s">
        <v>14</v>
      </c>
      <c r="I22" s="3"/>
      <c r="J22" s="13">
        <v>19.52</v>
      </c>
      <c r="K22" s="6">
        <f t="shared" si="0"/>
        <v>0</v>
      </c>
    </row>
    <row r="23" spans="1:12" ht="21.75" customHeight="1">
      <c r="A23" s="17" t="s">
        <v>7</v>
      </c>
      <c r="B23" s="17"/>
      <c r="C23" s="17"/>
      <c r="D23" s="17"/>
      <c r="E23" s="17"/>
      <c r="F23" s="17"/>
      <c r="G23" s="17"/>
      <c r="H23" s="17"/>
      <c r="I23" s="17"/>
      <c r="J23" s="17"/>
      <c r="K23" s="7">
        <f>SUM(K7:K22)</f>
        <v>0</v>
      </c>
      <c r="L23">
        <v>0.1</v>
      </c>
    </row>
    <row r="24" spans="1:11" ht="18.75" customHeight="1">
      <c r="A24" s="16" t="s">
        <v>5</v>
      </c>
      <c r="B24" s="16"/>
      <c r="C24" s="16"/>
      <c r="D24" s="16"/>
      <c r="E24" s="16"/>
      <c r="F24" s="16"/>
      <c r="G24" s="16"/>
      <c r="H24" s="16"/>
      <c r="I24" s="16"/>
      <c r="J24" s="16"/>
      <c r="K24" s="7">
        <f>K23*L23</f>
        <v>0</v>
      </c>
    </row>
    <row r="25" spans="1:11" ht="18" customHeight="1">
      <c r="A25" s="16" t="s">
        <v>4</v>
      </c>
      <c r="B25" s="16"/>
      <c r="C25" s="16"/>
      <c r="D25" s="16"/>
      <c r="E25" s="16"/>
      <c r="F25" s="16"/>
      <c r="G25" s="16"/>
      <c r="H25" s="16"/>
      <c r="I25" s="16"/>
      <c r="J25" s="16"/>
      <c r="K25" s="7">
        <f>K23+K24</f>
        <v>0</v>
      </c>
    </row>
  </sheetData>
  <sheetProtection/>
  <mergeCells count="5">
    <mergeCell ref="A24:J24"/>
    <mergeCell ref="A25:J25"/>
    <mergeCell ref="A23:J23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2015-03-24T19:44:37Z</cp:lastPrinted>
  <dcterms:created xsi:type="dcterms:W3CDTF">2014-01-17T13:07:43Z</dcterms:created>
  <dcterms:modified xsi:type="dcterms:W3CDTF">2016-06-27T11:35:36Z</dcterms:modified>
  <cp:category/>
  <cp:version/>
  <cp:contentType/>
  <cp:contentStatus/>
</cp:coreProperties>
</file>