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o-pharm - specifikacija" sheetId="1" r:id="rId1"/>
    <sheet name="Ino-pharm - Obrazac KVI" sheetId="2" r:id="rId2"/>
  </sheets>
  <definedNames>
    <definedName name="_xlnm.Print_Area" localSheetId="0">'Ino-pharm - specifikacija'!$A$1:$M$11</definedName>
  </definedNames>
  <calcPr fullCalcOnLoad="1"/>
</workbook>
</file>

<file path=xl/sharedStrings.xml><?xml version="1.0" encoding="utf-8"?>
<sst xmlns="http://schemas.openxmlformats.org/spreadsheetml/2006/main" count="59" uniqueCount="56">
  <si>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</si>
  <si>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</si>
  <si>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</si>
  <si>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</si>
  <si>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</si>
  <si>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</si>
  <si>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</si>
  <si>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</si>
  <si>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</si>
  <si>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</si>
  <si>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</si>
  <si>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</si>
  <si>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</si>
  <si>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 xml:space="preserve">Количина </t>
  </si>
  <si>
    <t>Назив добављача: "Ino-pharm" d.o.o.</t>
  </si>
  <si>
    <t>bleomicin</t>
  </si>
  <si>
    <t>0033220 </t>
  </si>
  <si>
    <t>BLEOCIN-S </t>
  </si>
  <si>
    <t>poraktant alfa</t>
  </si>
  <si>
    <t> 0119150</t>
  </si>
  <si>
    <t>CUROSURF</t>
  </si>
  <si>
    <t>Nippon Kayaku Co. Ltd </t>
  </si>
  <si>
    <t> Chiesi Farmaceutici S.P.A; Chiesi Pharmaceuticals GmbH</t>
  </si>
  <si>
    <t>prašak za rastvor za injekciju/infuziju</t>
  </si>
  <si>
    <t>15000 i.j.</t>
  </si>
  <si>
    <t>suspenzija za endotraheopulmonalno ukapavanje</t>
  </si>
  <si>
    <t>120 mg/1,5 ml</t>
  </si>
  <si>
    <t>bočica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</si>
  <si>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</si>
  <si>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</si>
  <si>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</si>
  <si>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</si>
  <si>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</si>
  <si>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</si>
  <si>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</si>
  <si>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</si>
  <si>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</si>
  <si>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</si>
  <si>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</si>
  <si>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</si>
  <si>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</si>
  <si>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</si>
  <si>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</si>
  <si>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</si>
  <si>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</si>
  <si>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</si>
  <si>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</si>
  <si>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</si>
  <si>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</si>
  <si>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</si>
  <si>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</si>
  <si>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</si>
  <si>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</si>
  <si>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Ino-pharm d.o.o.</t>
  </si>
  <si>
    <t>404-1-110/15-100</t>
  </si>
  <si>
    <t xml:space="preserve">Лекови са Б Листе лекова: (bleomicin и poraktant alfa) 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</si>
</sst>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" fontId="41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1" fillId="33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 wrapText="1"/>
    </xf>
    <xf numFmtId="0" fontId="0" fillId="0" borderId="0" xfId="58" applyAlignment="1">
      <alignment vertical="center"/>
      <protection/>
    </xf>
    <xf numFmtId="0" fontId="39" fillId="0" borderId="0" xfId="58" applyFont="1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3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4" fillId="0" borderId="0" xfId="58" applyFont="1" applyAlignment="1">
      <alignment wrapText="1"/>
      <protection/>
    </xf>
    <xf numFmtId="0" fontId="42" fillId="0" borderId="0" xfId="58" applyFont="1" applyAlignment="1">
      <alignment wrapText="1"/>
      <protection/>
    </xf>
    <xf numFmtId="4" fontId="39" fillId="0" borderId="11" xfId="58" applyNumberFormat="1" applyFont="1" applyBorder="1" applyAlignment="1">
      <alignment vertical="center" wrapText="1"/>
      <protection/>
    </xf>
    <xf numFmtId="4" fontId="39" fillId="0" borderId="13" xfId="58" applyNumberFormat="1" applyFont="1" applyBorder="1" applyAlignment="1">
      <alignment vertical="center" wrapText="1"/>
      <protection/>
    </xf>
    <xf numFmtId="0" fontId="42" fillId="0" borderId="10" xfId="58" applyFont="1" applyBorder="1" applyAlignment="1">
      <alignment horizontal="center" vertical="center" wrapText="1"/>
      <protection/>
    </xf>
    <xf numFmtId="3" fontId="39" fillId="0" borderId="14" xfId="58" applyNumberFormat="1" applyFont="1" applyBorder="1" applyAlignment="1">
      <alignment vertical="center" wrapText="1"/>
      <protection/>
    </xf>
    <xf numFmtId="3" fontId="39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5" fillId="0" borderId="10" xfId="58" applyNumberFormat="1" applyFont="1" applyBorder="1" applyAlignment="1">
      <alignment horizontal="center" vertical="center" wrapText="1"/>
      <protection/>
    </xf>
    <xf numFmtId="0" fontId="43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2" fillId="35" borderId="10" xfId="0" applyFont="1" applyFill="1" applyBorder="1" applyAlignment="1">
      <alignment horizontal="center" vertical="center" wrapText="1"/>
    </xf>
    <xf numFmtId="3" fontId="41" fillId="35" borderId="10" xfId="0" applyNumberFormat="1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right" vertical="center" wrapText="1"/>
    </xf>
    <xf numFmtId="0" fontId="41" fillId="35" borderId="10" xfId="0" applyFont="1" applyFill="1" applyBorder="1" applyAlignment="1">
      <alignment horizontal="right" vertical="center" wrapText="1"/>
    </xf>
    <xf numFmtId="0" fontId="41" fillId="33" borderId="10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39" fillId="36" borderId="14" xfId="58" applyNumberFormat="1" applyFont="1" applyFill="1" applyBorder="1" applyAlignment="1">
      <alignment horizontal="center" vertical="center" wrapText="1"/>
      <protection/>
    </xf>
    <xf numFmtId="4" fontId="39" fillId="36" borderId="16" xfId="58" applyNumberFormat="1" applyFont="1" applyFill="1" applyBorder="1" applyAlignment="1">
      <alignment horizontal="center" vertical="center" wrapText="1"/>
      <protection/>
    </xf>
    <xf numFmtId="4" fontId="39" fillId="36" borderId="17" xfId="58" applyNumberFormat="1" applyFont="1" applyFill="1" applyBorder="1" applyAlignment="1">
      <alignment horizontal="center" vertical="center" wrapText="1"/>
      <protection/>
    </xf>
    <xf numFmtId="4" fontId="1" fillId="35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"/>
  <sheetViews>
    <sheetView tabSelected="1" zoomScalePageLayoutView="0" workbookViewId="0" topLeftCell="A1">
      <selection activeCell="A2" sqref="A2:M2"/>
    </sheetView>
  </sheetViews>
  <sheetFormatPr defaultColWidth="9.140625" defaultRowHeight="12.75"/>
  <cols>
    <col min="1" max="1" width="5.8515625" style="0" customWidth="1"/>
    <col min="2" max="2" width="14.00390625" style="0" customWidth="1"/>
    <col min="3" max="3" width="9.57421875" style="0" customWidth="1"/>
    <col min="4" max="4" width="15.00390625" style="0" customWidth="1"/>
    <col min="5" max="5" width="23.140625" style="0" customWidth="1"/>
    <col min="6" max="6" width="14.57421875" style="0" customWidth="1"/>
    <col min="7" max="7" width="13.00390625" style="0" customWidth="1"/>
    <col min="8" max="9" width="12.28125" style="0" customWidth="1"/>
    <col min="10" max="10" width="12.28125" style="29" hidden="1" customWidth="1"/>
    <col min="11" max="11" width="15.140625" style="0" customWidth="1"/>
    <col min="12" max="12" width="15.140625" style="29" hidden="1" customWidth="1"/>
    <col min="13" max="13" width="18.7109375" style="0" customWidth="1"/>
    <col min="14" max="14" width="9.57421875" style="29" hidden="1" customWidth="1"/>
  </cols>
  <sheetData>
    <row r="2" spans="1:13" ht="12.75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4" spans="1:4" ht="12.75">
      <c r="A4" s="37" t="s">
        <v>14</v>
      </c>
      <c r="B4" s="37"/>
      <c r="C4" s="37"/>
      <c r="D4" s="37"/>
    </row>
    <row r="6" spans="1:14" ht="48" customHeight="1">
      <c r="A6" s="6" t="s">
        <v>0</v>
      </c>
      <c r="B6" s="6" t="s">
        <v>1</v>
      </c>
      <c r="C6" s="6" t="s">
        <v>12</v>
      </c>
      <c r="D6" s="6" t="s">
        <v>5</v>
      </c>
      <c r="E6" s="6" t="s">
        <v>7</v>
      </c>
      <c r="F6" s="6" t="s">
        <v>10</v>
      </c>
      <c r="G6" s="7" t="s">
        <v>9</v>
      </c>
      <c r="H6" s="7" t="s">
        <v>8</v>
      </c>
      <c r="I6" s="6" t="s">
        <v>13</v>
      </c>
      <c r="J6" s="30" t="s">
        <v>28</v>
      </c>
      <c r="K6" s="6" t="s">
        <v>29</v>
      </c>
      <c r="L6" s="30" t="s">
        <v>30</v>
      </c>
      <c r="M6" s="6" t="s">
        <v>2</v>
      </c>
      <c r="N6" s="30" t="s">
        <v>44</v>
      </c>
    </row>
    <row r="7" spans="1:14" s="2" customFormat="1" ht="36">
      <c r="A7" s="3">
        <v>1</v>
      </c>
      <c r="B7" s="4" t="s">
        <v>15</v>
      </c>
      <c r="C7" s="4" t="s">
        <v>16</v>
      </c>
      <c r="D7" s="4" t="s">
        <v>17</v>
      </c>
      <c r="E7" s="4" t="s">
        <v>21</v>
      </c>
      <c r="F7" s="4" t="s">
        <v>23</v>
      </c>
      <c r="G7" s="4" t="s">
        <v>24</v>
      </c>
      <c r="H7" s="4" t="s">
        <v>27</v>
      </c>
      <c r="I7" s="5"/>
      <c r="J7" s="41">
        <v>2270.5</v>
      </c>
      <c r="K7" s="9">
        <v>2270.5</v>
      </c>
      <c r="L7" s="41">
        <f>I7*K7</f>
        <v>0</v>
      </c>
      <c r="M7" s="1">
        <f>I7*K7</f>
        <v>0</v>
      </c>
      <c r="N7" s="31">
        <v>1</v>
      </c>
    </row>
    <row r="8" spans="1:14" s="2" customFormat="1" ht="48">
      <c r="A8" s="3">
        <v>2</v>
      </c>
      <c r="B8" s="4" t="s">
        <v>18</v>
      </c>
      <c r="C8" s="4" t="s">
        <v>19</v>
      </c>
      <c r="D8" s="4" t="s">
        <v>20</v>
      </c>
      <c r="E8" s="4" t="s">
        <v>22</v>
      </c>
      <c r="F8" s="4" t="s">
        <v>25</v>
      </c>
      <c r="G8" s="4" t="s">
        <v>26</v>
      </c>
      <c r="H8" s="4" t="s">
        <v>27</v>
      </c>
      <c r="I8" s="5"/>
      <c r="J8" s="41">
        <v>46593.85</v>
      </c>
      <c r="K8" s="9">
        <v>46593.85</v>
      </c>
      <c r="L8" s="41">
        <f>I8*K8</f>
        <v>0</v>
      </c>
      <c r="M8" s="1">
        <f>I8*K8</f>
        <v>0</v>
      </c>
      <c r="N8" s="31">
        <v>1</v>
      </c>
    </row>
    <row r="9" spans="1:14" ht="21.75" customHeight="1">
      <c r="A9" s="35" t="s">
        <v>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2"/>
      <c r="M9" s="8">
        <f>SUM(M7:M8)</f>
        <v>0</v>
      </c>
      <c r="N9" s="29">
        <v>0.1</v>
      </c>
    </row>
    <row r="10" spans="1:13" ht="18.75" customHeight="1">
      <c r="A10" s="34" t="s">
        <v>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3"/>
      <c r="M10" s="8">
        <f>M9*N9</f>
        <v>0</v>
      </c>
    </row>
    <row r="11" spans="1:13" ht="18" customHeight="1">
      <c r="A11" s="34" t="s">
        <v>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3"/>
      <c r="M11" s="8">
        <f>M9+M10</f>
        <v>0</v>
      </c>
    </row>
  </sheetData>
  <sheetProtection/>
  <mergeCells count="5">
    <mergeCell ref="A10:K10"/>
    <mergeCell ref="A11:K11"/>
    <mergeCell ref="A9:K9"/>
    <mergeCell ref="A2:M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39" sqref="E39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10" t="s">
        <v>31</v>
      </c>
      <c r="C2" s="10"/>
      <c r="D2" s="10"/>
      <c r="E2" s="11" t="s">
        <v>53</v>
      </c>
      <c r="F2" s="12"/>
      <c r="G2" s="12"/>
    </row>
    <row r="4" spans="2:7" ht="13.5" thickBot="1">
      <c r="B4" s="12"/>
      <c r="C4" s="12"/>
      <c r="D4" s="12"/>
      <c r="E4" s="12"/>
      <c r="F4" s="12"/>
      <c r="G4" s="12"/>
    </row>
    <row r="5" spans="2:7" ht="24.75" thickBot="1">
      <c r="B5" s="13" t="s">
        <v>32</v>
      </c>
      <c r="C5" s="14" t="s">
        <v>54</v>
      </c>
      <c r="D5" s="12"/>
      <c r="E5" s="15" t="s">
        <v>33</v>
      </c>
      <c r="F5" s="16" t="s">
        <v>34</v>
      </c>
      <c r="G5" s="17" t="s">
        <v>35</v>
      </c>
    </row>
    <row r="6" spans="2:7" ht="15" thickBot="1">
      <c r="B6" s="18"/>
      <c r="C6" s="19"/>
      <c r="D6" s="12"/>
      <c r="E6" s="20">
        <f>SUM('Ino-pharm - specifikacija'!L7:L8)</f>
        <v>0</v>
      </c>
      <c r="F6" s="20">
        <f>SUM('Ino-pharm - specifikacija'!L7:L8)</f>
        <v>0</v>
      </c>
      <c r="G6" s="21">
        <f>F6*1.1</f>
        <v>0</v>
      </c>
    </row>
    <row r="7" spans="2:7" ht="24.75" customHeight="1" thickBot="1">
      <c r="B7" s="13" t="s">
        <v>36</v>
      </c>
      <c r="C7" s="22" t="s">
        <v>37</v>
      </c>
      <c r="D7" s="12"/>
      <c r="E7" s="38" t="s">
        <v>38</v>
      </c>
      <c r="F7" s="39"/>
      <c r="G7" s="40"/>
    </row>
    <row r="8" spans="2:7" ht="20.25" customHeight="1" thickBot="1">
      <c r="B8" s="18"/>
      <c r="C8" s="19"/>
      <c r="D8" s="12"/>
      <c r="E8" s="23">
        <f>E6/1000</f>
        <v>0</v>
      </c>
      <c r="F8" s="23">
        <f>F6/1000</f>
        <v>0</v>
      </c>
      <c r="G8" s="24">
        <f>G6/1000</f>
        <v>0</v>
      </c>
    </row>
    <row r="9" spans="2:7" ht="15">
      <c r="B9" s="13" t="s">
        <v>39</v>
      </c>
      <c r="C9" s="22" t="s">
        <v>40</v>
      </c>
      <c r="D9" s="12"/>
      <c r="E9" s="19"/>
      <c r="F9" s="19"/>
      <c r="G9" s="25"/>
    </row>
    <row r="10" spans="2:7" ht="14.25">
      <c r="B10" s="18"/>
      <c r="C10" s="19"/>
      <c r="D10" s="12"/>
      <c r="E10" s="19"/>
      <c r="F10" s="19"/>
      <c r="G10" s="25"/>
    </row>
    <row r="11" spans="2:7" ht="15">
      <c r="B11" s="13" t="s">
        <v>41</v>
      </c>
      <c r="C11" s="22" t="s">
        <v>42</v>
      </c>
      <c r="D11" s="12"/>
      <c r="E11" s="19"/>
      <c r="F11" s="19"/>
      <c r="G11" s="25"/>
    </row>
    <row r="12" spans="2:7" ht="14.25">
      <c r="B12" s="18"/>
      <c r="C12" s="19"/>
      <c r="D12" s="12"/>
      <c r="E12" s="12"/>
      <c r="F12" s="12"/>
      <c r="G12" s="25"/>
    </row>
    <row r="13" spans="2:7" ht="15.75">
      <c r="B13" s="13" t="s">
        <v>1</v>
      </c>
      <c r="C13" s="22" t="s">
        <v>43</v>
      </c>
      <c r="D13" s="12"/>
      <c r="E13" s="26" t="s">
        <v>44</v>
      </c>
      <c r="F13" s="27">
        <f>SUBTOTAL(101,'Ino-pharm - specifikacija'!N7:N8)</f>
        <v>1</v>
      </c>
      <c r="G13" s="25"/>
    </row>
    <row r="14" spans="2:7" ht="14.25">
      <c r="B14" s="18"/>
      <c r="C14" s="19"/>
      <c r="D14" s="12"/>
      <c r="E14" s="19"/>
      <c r="F14" s="19"/>
      <c r="G14" s="25"/>
    </row>
    <row r="15" spans="2:7" ht="25.5">
      <c r="B15" s="13" t="s">
        <v>45</v>
      </c>
      <c r="C15" s="14" t="s">
        <v>46</v>
      </c>
      <c r="D15" s="12"/>
      <c r="E15" s="26" t="s">
        <v>47</v>
      </c>
      <c r="F15" s="22" t="s">
        <v>48</v>
      </c>
      <c r="G15" s="12"/>
    </row>
    <row r="16" spans="2:7" ht="14.25">
      <c r="B16" s="18"/>
      <c r="C16" s="19"/>
      <c r="D16" s="12"/>
      <c r="E16" s="12"/>
      <c r="F16" s="12"/>
      <c r="G16" s="12"/>
    </row>
    <row r="17" spans="2:7" ht="25.5">
      <c r="B17" s="13" t="s">
        <v>49</v>
      </c>
      <c r="C17" s="14" t="s">
        <v>55</v>
      </c>
      <c r="D17" s="12"/>
      <c r="E17" s="12"/>
      <c r="F17" s="12"/>
      <c r="G17" s="12"/>
    </row>
    <row r="18" spans="2:7" ht="14.25">
      <c r="B18" s="18"/>
      <c r="C18" s="19"/>
      <c r="D18" s="12"/>
      <c r="E18" s="12"/>
      <c r="F18" s="12"/>
      <c r="G18" s="12"/>
    </row>
    <row r="19" spans="2:3" ht="15">
      <c r="B19" s="13" t="s">
        <v>50</v>
      </c>
      <c r="C19" s="14" t="s">
        <v>51</v>
      </c>
    </row>
    <row r="20" spans="2:3" ht="14.25">
      <c r="B20" s="18"/>
      <c r="C20" s="19"/>
    </row>
    <row r="21" spans="2:3" ht="15">
      <c r="B21" s="13" t="s">
        <v>52</v>
      </c>
      <c r="C21" s="28">
        <v>33600000</v>
      </c>
    </row>
  </sheetData>
  <sheetProtection/>
  <mergeCells count="1">
    <mergeCell ref="E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Marija Atanasijevic</cp:lastModifiedBy>
  <cp:lastPrinted>2015-12-09T10:19:33Z</cp:lastPrinted>
  <dcterms:created xsi:type="dcterms:W3CDTF">2014-01-17T13:07:43Z</dcterms:created>
  <dcterms:modified xsi:type="dcterms:W3CDTF">2015-12-09T11:21:29Z</dcterms:modified>
  <cp:category/>
  <cp:version/>
  <cp:contentType/>
  <cp:contentStatus/>
</cp:coreProperties>
</file>