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<sst xmlns="http://schemas.openxmlformats.org/spreadsheetml/2006/main" count="46" uniqueCount="46">
  <si>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Партија</t>
  </si>
  <si>
    <t>ЈКЛ</t>
  </si>
  <si>
    <t>Предмет набавке (заштићено име лека)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</si>
  <si>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</si>
  <si>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</si>
  <si>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</si>
  <si>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</si>
  <si>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</si>
  <si>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</si>
  <si>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</si>
  <si>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</si>
  <si>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</si>
  <si>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1 УГОВОРА - СПЕЦИФИКАЦИЈА ЛЕКОВА СА ЦЕНАМА</t>
  </si>
  <si>
    <t>PHOENIX PHARMA D.O.O.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</si>
  <si>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</si>
  <si>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</si>
  <si>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</si>
  <si>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</si>
  <si>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</si>
  <si>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</si>
  <si>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</si>
  <si>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</si>
  <si>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</si>
  <si>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404-1-110/15-98</t>
  </si>
  <si>
    <t>ROCHE D.O.O.</t>
  </si>
  <si>
    <t>0059086</t>
  </si>
  <si>
    <t>ibandronat/
ibandronska
kiselina</t>
  </si>
  <si>
    <t>koncentrat za rastvor za infuziju</t>
  </si>
  <si>
    <t>1 po 6 mg/6 ml</t>
  </si>
  <si>
    <t>ROCHE DIAGNOSTICS GMBH, Nemačka</t>
  </si>
  <si>
    <t>bočica</t>
  </si>
  <si>
    <t>Број набавке</t>
  </si>
  <si>
    <t>Тип набавке</t>
  </si>
  <si>
    <t>Обликована по партијама, централизована</t>
  </si>
  <si>
    <t>Врста поступка</t>
  </si>
  <si>
    <t>Отворени</t>
  </si>
  <si>
    <t>Врста предмета</t>
  </si>
  <si>
    <t>Добра</t>
  </si>
  <si>
    <t>Делатност</t>
  </si>
  <si>
    <t>Класичан сектор</t>
  </si>
  <si>
    <t>Опис предмета</t>
  </si>
  <si>
    <t xml:space="preserve">Лекови са Ц Листе лекова за период од 6 месеци </t>
  </si>
  <si>
    <t>Шифра из ОРН</t>
  </si>
  <si>
    <t>Број понуда</t>
  </si>
  <si>
    <t>Критеријум</t>
  </si>
  <si>
    <t>Најнижа понуђена цена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</si>
</sst>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3" fillId="35" borderId="14" xfId="55" applyNumberFormat="1" applyFont="1" applyFill="1" applyBorder="1" applyAlignment="1">
      <alignment horizontal="center" vertical="center" wrapText="1"/>
      <protection/>
    </xf>
    <xf numFmtId="0" fontId="43" fillId="33" borderId="14" xfId="0" applyFont="1" applyFill="1" applyBorder="1" applyAlignment="1">
      <alignment horizontal="center" vertical="center" wrapText="1"/>
    </xf>
    <xf numFmtId="4" fontId="43" fillId="33" borderId="14" xfId="0" applyNumberFormat="1" applyFont="1" applyFill="1" applyBorder="1" applyAlignment="1">
      <alignment horizontal="center" vertical="center" wrapText="1"/>
    </xf>
    <xf numFmtId="4" fontId="43" fillId="35" borderId="15" xfId="0" applyNumberFormat="1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46" fillId="0" borderId="19" xfId="0" applyNumberFormat="1" applyFont="1" applyFill="1" applyBorder="1" applyAlignment="1">
      <alignment vertical="center" wrapText="1"/>
    </xf>
    <xf numFmtId="4" fontId="46" fillId="0" borderId="22" xfId="0" applyNumberFormat="1" applyFont="1" applyFill="1" applyBorder="1" applyAlignment="1">
      <alignment vertical="center" wrapText="1"/>
    </xf>
    <xf numFmtId="4" fontId="46" fillId="0" borderId="21" xfId="0" applyNumberFormat="1" applyFont="1" applyFill="1" applyBorder="1" applyAlignment="1">
      <alignment vertical="center" wrapText="1"/>
    </xf>
    <xf numFmtId="3" fontId="46" fillId="0" borderId="23" xfId="0" applyNumberFormat="1" applyFont="1" applyFill="1" applyBorder="1" applyAlignment="1">
      <alignment vertical="center" wrapText="1"/>
    </xf>
    <xf numFmtId="3" fontId="46" fillId="0" borderId="20" xfId="0" applyNumberFormat="1" applyFont="1" applyFill="1" applyBorder="1" applyAlignment="1">
      <alignment vertical="center" wrapText="1"/>
    </xf>
    <xf numFmtId="3" fontId="46" fillId="0" borderId="24" xfId="0" applyNumberFormat="1" applyFont="1" applyFill="1" applyBorder="1" applyAlignment="1">
      <alignment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5" xfId="0" applyFont="1" applyBorder="1" applyAlignment="1">
      <alignment horizontal="right" vertical="center" wrapText="1"/>
    </xf>
    <xf numFmtId="0" fontId="43" fillId="0" borderId="26" xfId="0" applyFont="1" applyBorder="1" applyAlignment="1">
      <alignment horizontal="right" vertical="center" wrapText="1"/>
    </xf>
    <xf numFmtId="0" fontId="43" fillId="0" borderId="16" xfId="0" applyFont="1" applyBorder="1" applyAlignment="1">
      <alignment horizontal="right" vertical="center" wrapText="1"/>
    </xf>
    <xf numFmtId="0" fontId="43" fillId="0" borderId="11" xfId="0" applyFont="1" applyBorder="1" applyAlignment="1">
      <alignment horizontal="right" vertical="center" wrapText="1"/>
    </xf>
    <xf numFmtId="4" fontId="46" fillId="0" borderId="23" xfId="0" applyNumberFormat="1" applyFont="1" applyFill="1" applyBorder="1" applyAlignment="1">
      <alignment horizontal="center" vertical="center" wrapText="1"/>
    </xf>
    <xf numFmtId="4" fontId="46" fillId="0" borderId="22" xfId="0" applyNumberFormat="1" applyFont="1" applyFill="1" applyBorder="1" applyAlignment="1">
      <alignment horizontal="center" vertical="center" wrapText="1"/>
    </xf>
    <xf numFmtId="4" fontId="46" fillId="0" borderId="2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znto djutur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2" width="9.140625" style="4" customWidth="1"/>
    <col min="3" max="3" width="16.7109375" style="4" customWidth="1"/>
    <col min="4" max="4" width="14.8515625" style="4" customWidth="1"/>
    <col min="5" max="5" width="9.140625" style="4" customWidth="1"/>
    <col min="6" max="6" width="13.8515625" style="4" customWidth="1"/>
    <col min="7" max="7" width="10.00390625" style="4" customWidth="1"/>
    <col min="8" max="8" width="9.140625" style="4" customWidth="1"/>
    <col min="9" max="9" width="11.00390625" style="4" hidden="1" customWidth="1"/>
    <col min="10" max="10" width="10.8515625" style="4" customWidth="1"/>
    <col min="11" max="11" width="13.421875" style="4" hidden="1" customWidth="1"/>
    <col min="12" max="12" width="16.28125" style="4" customWidth="1"/>
    <col min="13" max="13" width="17.57421875" style="4" hidden="1" customWidth="1"/>
    <col min="14" max="16384" width="9.140625" style="4" customWidth="1"/>
  </cols>
  <sheetData>
    <row r="2" spans="1:13" ht="12.75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35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13.5" thickBot="1"/>
    <row r="6" spans="1:13" ht="53.25" customHeight="1" thickTop="1">
      <c r="A6" s="16" t="s">
        <v>0</v>
      </c>
      <c r="B6" s="17" t="s">
        <v>1</v>
      </c>
      <c r="C6" s="17" t="s">
        <v>2</v>
      </c>
      <c r="D6" s="17" t="s">
        <v>3</v>
      </c>
      <c r="E6" s="17" t="s">
        <v>14</v>
      </c>
      <c r="F6" s="17" t="s">
        <v>4</v>
      </c>
      <c r="G6" s="18" t="s">
        <v>5</v>
      </c>
      <c r="H6" s="17" t="s">
        <v>6</v>
      </c>
      <c r="I6" s="19" t="s">
        <v>7</v>
      </c>
      <c r="J6" s="17" t="s">
        <v>8</v>
      </c>
      <c r="K6" s="20" t="s">
        <v>9</v>
      </c>
      <c r="L6" s="21" t="s">
        <v>10</v>
      </c>
      <c r="M6" s="2" t="s">
        <v>11</v>
      </c>
    </row>
    <row r="7" spans="1:13" ht="71.25" customHeight="1">
      <c r="A7" s="22">
        <v>2</v>
      </c>
      <c r="B7" s="14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/>
      <c r="I7" s="5">
        <v>14232.9</v>
      </c>
      <c r="J7" s="5">
        <v>10990.9</v>
      </c>
      <c r="K7" s="5">
        <f>H7*I7</f>
        <v>0</v>
      </c>
      <c r="L7" s="23">
        <f>H7*J7</f>
        <v>0</v>
      </c>
      <c r="M7" s="15">
        <v>1</v>
      </c>
    </row>
    <row r="8" spans="1:13" ht="12.75">
      <c r="A8" s="38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23">
        <f>L7</f>
        <v>0</v>
      </c>
      <c r="M8" s="15"/>
    </row>
    <row r="9" spans="1:13" ht="12.75">
      <c r="A9" s="38" t="s">
        <v>16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23">
        <f>L8*0.1</f>
        <v>0</v>
      </c>
      <c r="M9" s="15"/>
    </row>
    <row r="10" spans="1:13" ht="13.5" thickBot="1">
      <c r="A10" s="36" t="s">
        <v>17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24">
        <f>L9+L8</f>
        <v>0</v>
      </c>
      <c r="M10" s="15"/>
    </row>
    <row r="11" ht="13.5" thickTop="1"/>
  </sheetData>
  <sheetProtection/>
  <mergeCells count="5">
    <mergeCell ref="A2:M2"/>
    <mergeCell ref="A3:M3"/>
    <mergeCell ref="A10:K10"/>
    <mergeCell ref="A9:K9"/>
    <mergeCell ref="A8:K8"/>
  </mergeCells>
  <printOptions/>
  <pageMargins left="0.7" right="0.7" top="0.75" bottom="0.75" header="0.3" footer="0.3"/>
  <pageSetup orientation="portrait" r:id="rId1"/>
  <ignoredErrors>
    <ignoredError sqref="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3" t="s">
        <v>18</v>
      </c>
      <c r="C2" s="13"/>
      <c r="D2" s="13"/>
      <c r="E2" s="13" t="s">
        <v>13</v>
      </c>
    </row>
    <row r="4" ht="15" thickBot="1"/>
    <row r="5" spans="2:7" ht="24.75" thickBot="1">
      <c r="B5" s="6" t="s">
        <v>31</v>
      </c>
      <c r="C5" s="7" t="s">
        <v>23</v>
      </c>
      <c r="E5" s="25" t="s">
        <v>19</v>
      </c>
      <c r="F5" s="26" t="s">
        <v>20</v>
      </c>
      <c r="G5" s="27" t="s">
        <v>21</v>
      </c>
    </row>
    <row r="6" spans="2:7" ht="15" thickBot="1">
      <c r="B6" s="8"/>
      <c r="C6" s="9"/>
      <c r="E6" s="28">
        <f>SUBTOTAL(9,Sheet1!K7)</f>
        <v>0</v>
      </c>
      <c r="F6" s="29">
        <f>SUBTOTAL(9,Sheet1!L7)</f>
        <v>0</v>
      </c>
      <c r="G6" s="30">
        <f>F6*1.1</f>
        <v>0</v>
      </c>
    </row>
    <row r="7" spans="2:7" ht="24.75" thickBot="1">
      <c r="B7" s="6" t="s">
        <v>32</v>
      </c>
      <c r="C7" s="10" t="s">
        <v>33</v>
      </c>
      <c r="E7" s="40" t="s">
        <v>22</v>
      </c>
      <c r="F7" s="41"/>
      <c r="G7" s="42"/>
    </row>
    <row r="8" spans="2:7" ht="15" thickBot="1">
      <c r="B8" s="8"/>
      <c r="C8" s="9"/>
      <c r="E8" s="31">
        <f>E6/1000</f>
        <v>0</v>
      </c>
      <c r="F8" s="32">
        <f>F6/1000</f>
        <v>0</v>
      </c>
      <c r="G8" s="33">
        <f>G6/1000</f>
        <v>0</v>
      </c>
    </row>
    <row r="9" spans="2:7" ht="15">
      <c r="B9" s="6" t="s">
        <v>34</v>
      </c>
      <c r="C9" s="10" t="s">
        <v>35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36</v>
      </c>
      <c r="C11" s="10" t="s">
        <v>37</v>
      </c>
      <c r="E11" s="9"/>
      <c r="F11" s="9"/>
      <c r="G11" s="8"/>
    </row>
    <row r="12" spans="2:7" ht="14.25">
      <c r="B12" s="8"/>
      <c r="C12" s="9"/>
      <c r="G12" s="8"/>
    </row>
    <row r="13" spans="2:7" ht="15.75">
      <c r="B13" s="6" t="s">
        <v>38</v>
      </c>
      <c r="C13" s="7" t="s">
        <v>39</v>
      </c>
      <c r="E13" s="11" t="s">
        <v>43</v>
      </c>
      <c r="F13" s="34">
        <f>SUBTOTAL(101,Sheet1!M7)</f>
        <v>1</v>
      </c>
      <c r="G13" s="8"/>
    </row>
    <row r="14" spans="2:7" ht="14.25">
      <c r="B14" s="8"/>
      <c r="C14" s="9"/>
      <c r="E14" s="9"/>
      <c r="F14" s="9"/>
      <c r="G14" s="8"/>
    </row>
    <row r="15" spans="2:6" ht="25.5">
      <c r="B15" s="6" t="s">
        <v>40</v>
      </c>
      <c r="C15" s="7" t="s">
        <v>41</v>
      </c>
      <c r="E15" s="11" t="s">
        <v>44</v>
      </c>
      <c r="F15" s="10" t="s">
        <v>45</v>
      </c>
    </row>
    <row r="16" spans="2:3" ht="14.25">
      <c r="B16" s="8"/>
      <c r="C16" s="9"/>
    </row>
    <row r="17" spans="2:3" ht="15">
      <c r="B17" s="6" t="s">
        <v>42</v>
      </c>
      <c r="C17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2015-12-30T12:01:00Z</dcterms:modified>
  <cp:category/>
  <cp:version/>
  <cp:contentType/>
  <cp:contentStatus/>
</cp:coreProperties>
</file>