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<sst xmlns="http://schemas.openxmlformats.org/spreadsheetml/2006/main" count="99" uniqueCount="57">
  <si>
    <t>Партија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</si>
  <si>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</si>
  <si>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</si>
  <si>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</si>
  <si>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</si>
  <si>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</si>
  <si>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</si>
  <si>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</si>
  <si>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>Фармацеутски облик</t>
  </si>
  <si>
    <t>ЈКЛ</t>
  </si>
  <si>
    <t>komad</t>
  </si>
  <si>
    <t>Предмет набавке (заштићено име лека)</t>
  </si>
  <si>
    <t>Паковање и јачина лека</t>
  </si>
  <si>
    <t>Количина</t>
  </si>
  <si>
    <t>PREXANIL</t>
  </si>
  <si>
    <t>tableta</t>
  </si>
  <si>
    <t>30 po 10 mg</t>
  </si>
  <si>
    <t>Les Laboratoires Servier; Servier (Ireland) Industries; Anpharm Przedsiebiorstwo Farmaceutyczne SA</t>
  </si>
  <si>
    <t>PREXANIL COMBI</t>
  </si>
  <si>
    <t>film tableta</t>
  </si>
  <si>
    <t>kontejner, 30 po (5 mg + 1,25 mg)</t>
  </si>
  <si>
    <t>Les Laboratoires Servier Industrie; Servier (Ireland) Industries LTD</t>
  </si>
  <si>
    <t>ELIDEL</t>
  </si>
  <si>
    <t>krem</t>
  </si>
  <si>
    <t>tuba,1 po 15 g (1%)</t>
  </si>
  <si>
    <t>Novartis Pharma Produktions GmbH; Meda Pharma GmbH &amp; Co. KG</t>
  </si>
  <si>
    <t>PROGRAF</t>
  </si>
  <si>
    <t>kapsula</t>
  </si>
  <si>
    <t>60 po 1 mg</t>
  </si>
  <si>
    <t>Astellas</t>
  </si>
  <si>
    <t>30 po 5 mg</t>
  </si>
  <si>
    <t>30 po 0,5 mg</t>
  </si>
  <si>
    <t>ADVAGRAF</t>
  </si>
  <si>
    <t>kapsula sa produženim oslobađanjem, tvrda</t>
  </si>
  <si>
    <t>blister, 30 po 0,5 mg</t>
  </si>
  <si>
    <t>Astellas Ireland Co. Ltd.</t>
  </si>
  <si>
    <t>blister, 30 po 1 mg</t>
  </si>
  <si>
    <t>blister, 60 po 1 mg</t>
  </si>
  <si>
    <t>blister, 30 po 3 mg</t>
  </si>
  <si>
    <t>blister, 30 po 5 mg</t>
  </si>
  <si>
    <t>ORAMORPH</t>
  </si>
  <si>
    <t>oralne kapi, rastvor</t>
  </si>
  <si>
    <t>bočica sa kapaljkom, 1 po 20 ml (20 mg/ml)</t>
  </si>
  <si>
    <t>L. Molteni &amp; C. Dei F. LLI Alitti Societa Di Esercizio S.P.A.</t>
  </si>
  <si>
    <t>oralni rastvor</t>
  </si>
  <si>
    <t>kontejner jednodozni, 20 po 5 ml (10 mg/5 ml)</t>
  </si>
  <si>
    <t>kontejner jednodozni, 20 po 5 ml (30 mg/5 ml)</t>
  </si>
  <si>
    <t>sirup</t>
  </si>
  <si>
    <t>boca staklena,1 po 100 ml (10 mg/5ml)</t>
  </si>
  <si>
    <t>AURORIX</t>
  </si>
  <si>
    <t>blister, 30 po 300 mg</t>
  </si>
  <si>
    <t>Meda Pharma GmbH &amp; Co.KG; Cenexi S.A.S; F. Hoffmann-La Roche Ltd.</t>
  </si>
  <si>
    <t>MESTINON</t>
  </si>
  <si>
    <t>obložena tableta</t>
  </si>
  <si>
    <t>bočica, 150 po 60 mg</t>
  </si>
  <si>
    <t>ICN Polfa Rzeszow S.A; Legacy Pharmaceuticals Switzerland GmbH</t>
  </si>
  <si>
    <r>
      <t xml:space="preserve">ПРИЛОГ 1 УГОВОРА - СПЕЦИФИКАЦИЈА ЛЕКОВА СА ЦЕНАМА ДОБАВЉАЧА </t>
    </r>
    <r>
      <rPr>
        <b/>
        <sz val="10"/>
        <color indexed="8"/>
        <rFont val="Arial"/>
        <family val="2"/>
      </rPr>
      <t>INPHARM CO</t>
    </r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</si>
</sst>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8D8D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2" fillId="33" borderId="11" xfId="56" applyNumberFormat="1" applyFont="1" applyFill="1" applyBorder="1" applyAlignment="1">
      <alignment horizontal="center" vertical="center" wrapText="1"/>
      <protection/>
    </xf>
    <xf numFmtId="4" fontId="37" fillId="33" borderId="12" xfId="0" applyNumberFormat="1" applyFont="1" applyFill="1" applyBorder="1" applyAlignment="1">
      <alignment horizontal="center" vertical="center" wrapText="1"/>
    </xf>
    <xf numFmtId="4" fontId="0" fillId="34" borderId="13" xfId="0" applyNumberFormat="1" applyFill="1" applyBorder="1" applyAlignment="1">
      <alignment/>
    </xf>
    <xf numFmtId="4" fontId="0" fillId="34" borderId="14" xfId="0" applyNumberFormat="1" applyFill="1" applyBorder="1" applyAlignment="1">
      <alignment/>
    </xf>
    <xf numFmtId="4" fontId="0" fillId="34" borderId="15" xfId="0" applyNumberFormat="1" applyFill="1" applyBorder="1" applyAlignment="1">
      <alignment/>
    </xf>
    <xf numFmtId="0" fontId="37" fillId="0" borderId="16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3" fontId="38" fillId="0" borderId="16" xfId="0" applyNumberFormat="1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3" fontId="38" fillId="0" borderId="17" xfId="0" applyNumberFormat="1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/>
    </xf>
    <xf numFmtId="4" fontId="39" fillId="0" borderId="17" xfId="0" applyNumberFormat="1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3" fontId="38" fillId="0" borderId="18" xfId="0" applyNumberFormat="1" applyFont="1" applyBorder="1" applyAlignment="1">
      <alignment horizontal="center" vertical="center" wrapText="1"/>
    </xf>
    <xf numFmtId="4" fontId="39" fillId="0" borderId="18" xfId="0" applyNumberFormat="1" applyFon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37" fillId="33" borderId="19" xfId="0" applyFont="1" applyFill="1" applyBorder="1" applyAlignment="1">
      <alignment horizontal="right" vertical="center" wrapText="1"/>
    </xf>
    <xf numFmtId="0" fontId="37" fillId="33" borderId="20" xfId="0" applyFont="1" applyFill="1" applyBorder="1" applyAlignment="1">
      <alignment horizontal="right" vertical="center" wrapText="1"/>
    </xf>
    <xf numFmtId="0" fontId="38" fillId="33" borderId="21" xfId="0" applyFont="1" applyFill="1" applyBorder="1" applyAlignment="1">
      <alignment horizontal="right" vertical="center" wrapText="1"/>
    </xf>
    <xf numFmtId="0" fontId="38" fillId="33" borderId="17" xfId="0" applyFont="1" applyFill="1" applyBorder="1" applyAlignment="1">
      <alignment horizontal="right" vertical="center" wrapText="1"/>
    </xf>
    <xf numFmtId="0" fontId="38" fillId="33" borderId="22" xfId="0" applyFont="1" applyFill="1" applyBorder="1" applyAlignment="1">
      <alignment horizontal="right" vertical="center" wrapText="1"/>
    </xf>
    <xf numFmtId="0" fontId="38" fillId="33" borderId="23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3" max="3" width="19.00390625" style="0" customWidth="1"/>
    <col min="4" max="4" width="14.28125" style="0" customWidth="1"/>
    <col min="5" max="5" width="9.28125" style="0" customWidth="1"/>
    <col min="6" max="6" width="15.421875" style="0" customWidth="1"/>
    <col min="9" max="9" width="9.57421875" style="0" customWidth="1"/>
    <col min="10" max="10" width="9.140625" style="1" customWidth="1"/>
  </cols>
  <sheetData>
    <row r="2" spans="1:10" ht="12.75">
      <c r="A2" s="2" t="s">
        <v>56</v>
      </c>
      <c r="B2" s="2"/>
      <c r="C2" s="2"/>
      <c r="D2" s="2"/>
      <c r="E2" s="2"/>
      <c r="F2" s="2"/>
      <c r="G2" s="2"/>
      <c r="H2" s="2"/>
      <c r="I2" s="2"/>
      <c r="J2" s="2"/>
    </row>
    <row r="3" ht="13.5" thickBot="1"/>
    <row r="4" spans="1:10" ht="39.75" customHeight="1" thickBot="1" thickTop="1">
      <c r="A4" s="3" t="s">
        <v>0</v>
      </c>
      <c r="B4" s="4" t="s">
        <v>9</v>
      </c>
      <c r="C4" s="4" t="s">
        <v>11</v>
      </c>
      <c r="D4" s="4" t="s">
        <v>8</v>
      </c>
      <c r="E4" s="4" t="s">
        <v>12</v>
      </c>
      <c r="F4" s="4" t="s">
        <v>6</v>
      </c>
      <c r="G4" s="5" t="s">
        <v>7</v>
      </c>
      <c r="H4" s="4" t="s">
        <v>13</v>
      </c>
      <c r="I4" s="4" t="s">
        <v>1</v>
      </c>
      <c r="J4" s="6" t="s">
        <v>2</v>
      </c>
    </row>
    <row r="5" spans="1:10" ht="96.75" thickTop="1">
      <c r="A5" s="10">
        <v>278</v>
      </c>
      <c r="B5" s="10">
        <v>1103915</v>
      </c>
      <c r="C5" s="10" t="s">
        <v>14</v>
      </c>
      <c r="D5" s="10" t="s">
        <v>15</v>
      </c>
      <c r="E5" s="10" t="s">
        <v>16</v>
      </c>
      <c r="F5" s="10" t="s">
        <v>17</v>
      </c>
      <c r="G5" s="11" t="s">
        <v>10</v>
      </c>
      <c r="H5" s="12"/>
      <c r="I5" s="13">
        <v>543.51</v>
      </c>
      <c r="J5" s="24">
        <f>H5*I5</f>
        <v>0</v>
      </c>
    </row>
    <row r="6" spans="1:10" ht="48">
      <c r="A6" s="14">
        <v>345</v>
      </c>
      <c r="B6" s="14">
        <v>1401606</v>
      </c>
      <c r="C6" s="14" t="s">
        <v>18</v>
      </c>
      <c r="D6" s="14" t="s">
        <v>19</v>
      </c>
      <c r="E6" s="14" t="s">
        <v>20</v>
      </c>
      <c r="F6" s="14" t="s">
        <v>21</v>
      </c>
      <c r="G6" s="15" t="s">
        <v>10</v>
      </c>
      <c r="H6" s="16"/>
      <c r="I6" s="17">
        <v>583.17</v>
      </c>
      <c r="J6" s="25">
        <f aca="true" t="shared" si="0" ref="J6:J21">H6*I6</f>
        <v>0</v>
      </c>
    </row>
    <row r="7" spans="1:10" ht="60">
      <c r="A7" s="14">
        <v>500</v>
      </c>
      <c r="B7" s="14">
        <v>4159350</v>
      </c>
      <c r="C7" s="14" t="s">
        <v>22</v>
      </c>
      <c r="D7" s="14" t="s">
        <v>23</v>
      </c>
      <c r="E7" s="14" t="s">
        <v>24</v>
      </c>
      <c r="F7" s="14" t="s">
        <v>25</v>
      </c>
      <c r="G7" s="15" t="s">
        <v>10</v>
      </c>
      <c r="H7" s="15"/>
      <c r="I7" s="18">
        <v>1558.85</v>
      </c>
      <c r="J7" s="25">
        <f t="shared" si="0"/>
        <v>0</v>
      </c>
    </row>
    <row r="8" spans="1:10" ht="24">
      <c r="A8" s="14">
        <v>749</v>
      </c>
      <c r="B8" s="14">
        <v>1014250</v>
      </c>
      <c r="C8" s="14" t="s">
        <v>26</v>
      </c>
      <c r="D8" s="14" t="s">
        <v>27</v>
      </c>
      <c r="E8" s="14" t="s">
        <v>28</v>
      </c>
      <c r="F8" s="14" t="s">
        <v>29</v>
      </c>
      <c r="G8" s="15" t="s">
        <v>10</v>
      </c>
      <c r="H8" s="16"/>
      <c r="I8" s="18">
        <v>5901</v>
      </c>
      <c r="J8" s="25">
        <f t="shared" si="0"/>
        <v>0</v>
      </c>
    </row>
    <row r="9" spans="1:10" ht="24">
      <c r="A9" s="14">
        <v>750</v>
      </c>
      <c r="B9" s="14">
        <v>1014251</v>
      </c>
      <c r="C9" s="14" t="s">
        <v>26</v>
      </c>
      <c r="D9" s="14" t="s">
        <v>27</v>
      </c>
      <c r="E9" s="14" t="s">
        <v>30</v>
      </c>
      <c r="F9" s="14" t="s">
        <v>29</v>
      </c>
      <c r="G9" s="15" t="s">
        <v>10</v>
      </c>
      <c r="H9" s="15"/>
      <c r="I9" s="18">
        <v>13678.1</v>
      </c>
      <c r="J9" s="25">
        <f t="shared" si="0"/>
        <v>0</v>
      </c>
    </row>
    <row r="10" spans="1:10" ht="24">
      <c r="A10" s="14">
        <v>751</v>
      </c>
      <c r="B10" s="14">
        <v>1014252</v>
      </c>
      <c r="C10" s="14" t="s">
        <v>26</v>
      </c>
      <c r="D10" s="14" t="s">
        <v>27</v>
      </c>
      <c r="E10" s="14" t="s">
        <v>31</v>
      </c>
      <c r="F10" s="14" t="s">
        <v>29</v>
      </c>
      <c r="G10" s="15" t="s">
        <v>10</v>
      </c>
      <c r="H10" s="16"/>
      <c r="I10" s="18">
        <v>1610.4</v>
      </c>
      <c r="J10" s="25">
        <f t="shared" si="0"/>
        <v>0</v>
      </c>
    </row>
    <row r="11" spans="1:10" ht="48">
      <c r="A11" s="14">
        <v>752</v>
      </c>
      <c r="B11" s="19">
        <v>1014240</v>
      </c>
      <c r="C11" s="14" t="s">
        <v>32</v>
      </c>
      <c r="D11" s="14" t="s">
        <v>33</v>
      </c>
      <c r="E11" s="14" t="s">
        <v>34</v>
      </c>
      <c r="F11" s="14" t="s">
        <v>35</v>
      </c>
      <c r="G11" s="15" t="s">
        <v>10</v>
      </c>
      <c r="H11" s="15"/>
      <c r="I11" s="18">
        <v>2300.5</v>
      </c>
      <c r="J11" s="25">
        <f t="shared" si="0"/>
        <v>0</v>
      </c>
    </row>
    <row r="12" spans="1:10" ht="48">
      <c r="A12" s="14">
        <v>753</v>
      </c>
      <c r="B12" s="19">
        <v>1014242</v>
      </c>
      <c r="C12" s="14" t="s">
        <v>32</v>
      </c>
      <c r="D12" s="14" t="s">
        <v>33</v>
      </c>
      <c r="E12" s="14" t="s">
        <v>36</v>
      </c>
      <c r="F12" s="14" t="s">
        <v>35</v>
      </c>
      <c r="G12" s="15" t="s">
        <v>10</v>
      </c>
      <c r="H12" s="16"/>
      <c r="I12" s="18">
        <v>4215</v>
      </c>
      <c r="J12" s="25">
        <f t="shared" si="0"/>
        <v>0</v>
      </c>
    </row>
    <row r="13" spans="1:10" ht="48">
      <c r="A13" s="14">
        <v>754</v>
      </c>
      <c r="B13" s="19">
        <v>1014244</v>
      </c>
      <c r="C13" s="14" t="s">
        <v>32</v>
      </c>
      <c r="D13" s="14" t="s">
        <v>33</v>
      </c>
      <c r="E13" s="14" t="s">
        <v>37</v>
      </c>
      <c r="F13" s="14" t="s">
        <v>35</v>
      </c>
      <c r="G13" s="15" t="s">
        <v>10</v>
      </c>
      <c r="H13" s="16"/>
      <c r="I13" s="18">
        <v>8430</v>
      </c>
      <c r="J13" s="25">
        <f t="shared" si="0"/>
        <v>0</v>
      </c>
    </row>
    <row r="14" spans="1:10" ht="48">
      <c r="A14" s="14">
        <v>755</v>
      </c>
      <c r="B14" s="14">
        <v>1014245</v>
      </c>
      <c r="C14" s="14" t="s">
        <v>32</v>
      </c>
      <c r="D14" s="14" t="s">
        <v>33</v>
      </c>
      <c r="E14" s="14" t="s">
        <v>38</v>
      </c>
      <c r="F14" s="14" t="s">
        <v>35</v>
      </c>
      <c r="G14" s="15" t="s">
        <v>10</v>
      </c>
      <c r="H14" s="15"/>
      <c r="I14" s="18">
        <v>13340.8</v>
      </c>
      <c r="J14" s="25">
        <f t="shared" si="0"/>
        <v>0</v>
      </c>
    </row>
    <row r="15" spans="1:10" ht="48">
      <c r="A15" s="14">
        <v>756</v>
      </c>
      <c r="B15" s="19">
        <v>1014247</v>
      </c>
      <c r="C15" s="14" t="s">
        <v>32</v>
      </c>
      <c r="D15" s="14" t="s">
        <v>33</v>
      </c>
      <c r="E15" s="14" t="s">
        <v>39</v>
      </c>
      <c r="F15" s="14" t="s">
        <v>35</v>
      </c>
      <c r="G15" s="15" t="s">
        <v>10</v>
      </c>
      <c r="H15" s="15"/>
      <c r="I15" s="18">
        <v>19540.2</v>
      </c>
      <c r="J15" s="25">
        <f t="shared" si="0"/>
        <v>0</v>
      </c>
    </row>
    <row r="16" spans="1:10" ht="60">
      <c r="A16" s="14">
        <v>779</v>
      </c>
      <c r="B16" s="14">
        <v>3087301</v>
      </c>
      <c r="C16" s="14" t="s">
        <v>40</v>
      </c>
      <c r="D16" s="14" t="s">
        <v>41</v>
      </c>
      <c r="E16" s="14" t="s">
        <v>42</v>
      </c>
      <c r="F16" s="14" t="s">
        <v>43</v>
      </c>
      <c r="G16" s="15" t="s">
        <v>10</v>
      </c>
      <c r="H16" s="16"/>
      <c r="I16" s="17">
        <v>551.5</v>
      </c>
      <c r="J16" s="25">
        <f t="shared" si="0"/>
        <v>0</v>
      </c>
    </row>
    <row r="17" spans="1:10" ht="60">
      <c r="A17" s="14">
        <v>780</v>
      </c>
      <c r="B17" s="14">
        <v>3087302</v>
      </c>
      <c r="C17" s="14" t="s">
        <v>40</v>
      </c>
      <c r="D17" s="14" t="s">
        <v>44</v>
      </c>
      <c r="E17" s="14" t="s">
        <v>45</v>
      </c>
      <c r="F17" s="14" t="s">
        <v>43</v>
      </c>
      <c r="G17" s="15" t="s">
        <v>10</v>
      </c>
      <c r="H17" s="16"/>
      <c r="I17" s="18">
        <v>1222.7</v>
      </c>
      <c r="J17" s="25">
        <f t="shared" si="0"/>
        <v>0</v>
      </c>
    </row>
    <row r="18" spans="1:10" ht="60">
      <c r="A18" s="14">
        <v>781</v>
      </c>
      <c r="B18" s="14">
        <v>3087303</v>
      </c>
      <c r="C18" s="14" t="s">
        <v>40</v>
      </c>
      <c r="D18" s="14" t="s">
        <v>44</v>
      </c>
      <c r="E18" s="14" t="s">
        <v>46</v>
      </c>
      <c r="F18" s="14" t="s">
        <v>43</v>
      </c>
      <c r="G18" s="15" t="s">
        <v>10</v>
      </c>
      <c r="H18" s="16"/>
      <c r="I18" s="18">
        <v>1222.7</v>
      </c>
      <c r="J18" s="25">
        <f t="shared" si="0"/>
        <v>0</v>
      </c>
    </row>
    <row r="19" spans="1:10" ht="60">
      <c r="A19" s="14">
        <v>782</v>
      </c>
      <c r="B19" s="14">
        <v>3087304</v>
      </c>
      <c r="C19" s="14" t="s">
        <v>40</v>
      </c>
      <c r="D19" s="14" t="s">
        <v>47</v>
      </c>
      <c r="E19" s="14" t="s">
        <v>48</v>
      </c>
      <c r="F19" s="14" t="s">
        <v>43</v>
      </c>
      <c r="G19" s="15" t="s">
        <v>10</v>
      </c>
      <c r="H19" s="16"/>
      <c r="I19" s="17">
        <v>310.4</v>
      </c>
      <c r="J19" s="25">
        <f t="shared" si="0"/>
        <v>0</v>
      </c>
    </row>
    <row r="20" spans="1:10" ht="60">
      <c r="A20" s="14">
        <v>1054</v>
      </c>
      <c r="B20" s="14">
        <v>1072782</v>
      </c>
      <c r="C20" s="14" t="s">
        <v>49</v>
      </c>
      <c r="D20" s="14" t="s">
        <v>19</v>
      </c>
      <c r="E20" s="14" t="s">
        <v>50</v>
      </c>
      <c r="F20" s="14" t="s">
        <v>51</v>
      </c>
      <c r="G20" s="15" t="s">
        <v>10</v>
      </c>
      <c r="H20" s="15"/>
      <c r="I20" s="18">
        <v>1387.88</v>
      </c>
      <c r="J20" s="25">
        <f t="shared" si="0"/>
        <v>0</v>
      </c>
    </row>
    <row r="21" spans="1:10" ht="72.75" thickBot="1">
      <c r="A21" s="20">
        <v>1115</v>
      </c>
      <c r="B21" s="20">
        <v>1088055</v>
      </c>
      <c r="C21" s="20" t="s">
        <v>52</v>
      </c>
      <c r="D21" s="20" t="s">
        <v>53</v>
      </c>
      <c r="E21" s="20" t="s">
        <v>54</v>
      </c>
      <c r="F21" s="20" t="s">
        <v>55</v>
      </c>
      <c r="G21" s="21" t="s">
        <v>10</v>
      </c>
      <c r="H21" s="22"/>
      <c r="I21" s="23">
        <v>3164.44</v>
      </c>
      <c r="J21" s="26">
        <f t="shared" si="0"/>
        <v>0</v>
      </c>
    </row>
    <row r="22" spans="1:10" ht="12.75" customHeight="1" thickTop="1">
      <c r="A22" s="27" t="s">
        <v>5</v>
      </c>
      <c r="B22" s="28"/>
      <c r="C22" s="28"/>
      <c r="D22" s="28"/>
      <c r="E22" s="28"/>
      <c r="F22" s="28"/>
      <c r="G22" s="28"/>
      <c r="H22" s="28"/>
      <c r="I22" s="28"/>
      <c r="J22" s="7">
        <f>SUM(J5:J21)</f>
        <v>0</v>
      </c>
    </row>
    <row r="23" spans="1:10" ht="12.75" customHeight="1">
      <c r="A23" s="29" t="s">
        <v>4</v>
      </c>
      <c r="B23" s="30"/>
      <c r="C23" s="30"/>
      <c r="D23" s="30"/>
      <c r="E23" s="30"/>
      <c r="F23" s="30"/>
      <c r="G23" s="30"/>
      <c r="H23" s="30"/>
      <c r="I23" s="30"/>
      <c r="J23" s="8">
        <f>J22*0.1</f>
        <v>0</v>
      </c>
    </row>
    <row r="24" spans="1:10" ht="12.75" customHeight="1" thickBot="1">
      <c r="A24" s="31" t="s">
        <v>3</v>
      </c>
      <c r="B24" s="32"/>
      <c r="C24" s="32"/>
      <c r="D24" s="32"/>
      <c r="E24" s="32"/>
      <c r="F24" s="32"/>
      <c r="G24" s="32"/>
      <c r="H24" s="32"/>
      <c r="I24" s="32"/>
      <c r="J24" s="9">
        <f>J22+J23</f>
        <v>0</v>
      </c>
    </row>
    <row r="25" ht="13.5" thickTop="1"/>
  </sheetData>
  <sheetProtection/>
  <mergeCells count="3">
    <mergeCell ref="A22:I22"/>
    <mergeCell ref="A23:I23"/>
    <mergeCell ref="A24:I24"/>
  </mergeCells>
  <printOptions/>
  <pageMargins left="0.7" right="0.7" top="0.75" bottom="0.75" header="0.3" footer="0.3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2015-03-19T13:53:53Z</cp:lastPrinted>
  <dcterms:created xsi:type="dcterms:W3CDTF">2014-01-17T13:07:43Z</dcterms:created>
  <dcterms:modified xsi:type="dcterms:W3CDTF">2015-04-02T13:06:45Z</dcterms:modified>
  <cp:category/>
  <cp:version/>
  <cp:contentType/>
  <cp:contentStatus/>
</cp:coreProperties>
</file>