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Образац понуде" sheetId="1" r:id="rId1"/>
    <sheet name="Упутство" sheetId="2" r:id="rId2"/>
  </sheets>
  <definedNames>
    <definedName name="OLE_LINK1" localSheetId="0">'Образац понуде'!$B$15</definedName>
    <definedName name="_xlnm.Print_Area" localSheetId="0">'Образац понуде'!$A$1:$L$52</definedName>
  </definedNames>
  <calcPr fullCalcOnLoad="1"/>
</workbook>
</file>

<file path=xl/sharedStrings.xml><?xml version="1.0" encoding="utf-8"?>
<sst xmlns="http://schemas.openxmlformats.org/spreadsheetml/2006/main" count="99" uniqueCount="63">
  <si>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</si>
  <si>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</si>
  <si>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</si>
  <si>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</si>
  <si>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</si>
  <si>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</si>
  <si>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Овлашћено лице понуђача: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</si>
  <si>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</si>
  <si>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</si>
  <si>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</si>
  <si>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</si>
  <si>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</si>
  <si>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</si>
  <si>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</si>
  <si>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</si>
  <si>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</si>
  <si>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</si>
  <si>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</si>
  <si>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t>ИЗНОС ПДВ-а</t>
  </si>
  <si>
    <t>IX - СТОПА ПДВ-a</t>
  </si>
  <si>
    <t>III - ЗАШТИЋЕНИ НАЗИВ ПОНУЂЕНОГ ДОБРА И КАТАЛОШКИ БРОЈ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</si>
  <si>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</si>
  <si>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ставка 1</t>
  </si>
  <si>
    <t>ставка 2</t>
  </si>
  <si>
    <t>УКУПНО ЗА ПАРТИЈУ</t>
  </si>
  <si>
    <t>ставка 3</t>
  </si>
  <si>
    <t>ставка 4</t>
  </si>
  <si>
    <t>Рок важења понуде је  ________  дана од дана отварања понуда.</t>
  </si>
  <si>
    <t>ПРИЛОГ 3 - ОБРАЗАЦ БР. 4.1 - ПОНУДА ЗА ЈАВНУ НАБАВКУ МАТЕРИЈАЛА ЗА ХЕМОДИЈАЛИЗУ - КОЈИ ЗАВИСИ ОД ТИПА МАШИНЕ</t>
  </si>
  <si>
    <t>Материјал за дијализу – који зависи од типа машине за апарате Bellco (за машине Formula 2000)</t>
  </si>
  <si>
    <t>AВ линија комплет</t>
  </si>
  <si>
    <t>Филтер за високопречишћену воду</t>
  </si>
  <si>
    <t>Средство за стерилизацију машине</t>
  </si>
  <si>
    <t>Суви бикарбонат у одговарајућем паковању, 750g</t>
  </si>
  <si>
    <t>ком</t>
  </si>
  <si>
    <t>лит</t>
  </si>
  <si>
    <t>Материјал за дијализу – који зависи од типа машине за апарате Gambro, Innova (за машине AK 200 Ultra S, Innova)</t>
  </si>
  <si>
    <t>ставка 5</t>
  </si>
  <si>
    <t>ставка 6</t>
  </si>
  <si>
    <t>ставка 7</t>
  </si>
  <si>
    <t>ставка 8</t>
  </si>
  <si>
    <t>ставка 9</t>
  </si>
  <si>
    <t>ставка 10</t>
  </si>
  <si>
    <t>ставка 11</t>
  </si>
  <si>
    <t>АВ линија комплет за хемодијафилтрацију (за машине АК 200 Ultra S)</t>
  </si>
  <si>
    <t>АВ линија комплет (за машине АК 200 Ultra S)</t>
  </si>
  <si>
    <t>АВ линија комплет (за машине Innova)</t>
  </si>
  <si>
    <t>Супституциона линија (за машине АК 200 Ultra S)</t>
  </si>
  <si>
    <t>Филтер за високопречишћену воду (за машине АК 200 Ultra S)</t>
  </si>
  <si>
    <t>Филтер за високопречишћену воду (за машине Innova)</t>
  </si>
  <si>
    <t>Средство за хладну стерилизацију машине</t>
  </si>
  <si>
    <t>Средство за стерилизацију машине на бази натријум карбоната, кетриџ</t>
  </si>
  <si>
    <t>Средство за стерилизацију машине на бази лимунске киселине, кетриџ</t>
  </si>
  <si>
    <t>Суви бикарбонат у одговарајућем паковању, 720g</t>
  </si>
  <si>
    <t>BICART SET (Bicart sel.combi pac+Sel.bag)</t>
  </si>
  <si>
    <t>Материјал за дијализу – који зависи од типа машине за апарате Fresenius (за машине 5008, 4008B, 4008H, 4008S, 5008S)</t>
  </si>
  <si>
    <t>АВ линија комплет (за машине 4008S, 4008H и 4008B)</t>
  </si>
  <si>
    <t>АВ линија комплет (за машине 5008S)</t>
  </si>
  <si>
    <t>АВ линија комплет (за машине 5008)</t>
  </si>
  <si>
    <t>Супституциона линија (за машине 4008S и 4008H)</t>
  </si>
  <si>
    <t>Суви бикарбонат у одговарајућем паковању, 650/900/950g</t>
  </si>
  <si>
    <t>57015.22</t>
  </si>
  <si>
    <r>
      <t>Поводом позива за подношење понуде</t>
    </r>
    <r>
      <rPr>
        <sz val="10"/>
        <rFont val="Arial"/>
        <family val="2"/>
      </rPr>
      <t xml:space="preserve"> бр. 404-1-40/15-7 </t>
    </r>
    <r>
      <rPr>
        <sz val="10"/>
        <color indexed="8"/>
        <rFont val="Arial"/>
        <family val="2"/>
      </rPr>
      <t xml:space="preserve">од </t>
    </r>
    <r>
      <rPr>
        <sz val="10"/>
        <rFont val="Arial"/>
        <family val="2"/>
      </rPr>
      <t xml:space="preserve">25.05.2015. </t>
    </r>
    <r>
      <rPr>
        <sz val="10"/>
        <color indexed="8"/>
        <rFont val="Arial"/>
        <family val="2"/>
      </rPr>
      <t xml:space="preserve">године за јавну набавку материјала за хемодијализу - који зависи од типа машине,  бр. ЈН: 404-1-110/15-45, објављеног  на Порталу јавних набавки дана </t>
    </r>
    <r>
      <rPr>
        <sz val="10"/>
        <rFont val="Arial"/>
        <family val="2"/>
      </rPr>
      <t>25.05.2015.</t>
    </r>
    <r>
      <rPr>
        <sz val="10"/>
        <color indexed="8"/>
        <rFont val="Arial"/>
        <family val="2"/>
      </rPr>
      <t xml:space="preserve"> године, подносим понуду како следи:</t>
    </r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</si>
</sst>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#,##0.00\ &quot;din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44" fillId="27" borderId="8" applyNumberFormat="0" applyAlignment="0" applyProtection="0"/>
    <xf numFmtId="9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44" fontId="1" fillId="0" borderId="0" xfId="0" applyNumberFormat="1" applyFont="1" applyAlignment="1">
      <alignment horizontal="right" vertical="justify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46" fillId="0" borderId="10" xfId="0" applyFont="1" applyBorder="1" applyAlignment="1">
      <alignment horizontal="center" vertical="center" wrapText="1"/>
    </xf>
    <xf numFmtId="174" fontId="12" fillId="0" borderId="10" xfId="0" applyNumberFormat="1" applyFont="1" applyBorder="1" applyAlignment="1" applyProtection="1">
      <alignment horizontal="right" vertical="center" wrapText="1"/>
      <protection locked="0"/>
    </xf>
    <xf numFmtId="44" fontId="12" fillId="0" borderId="10" xfId="0" applyNumberFormat="1" applyFont="1" applyBorder="1" applyAlignment="1">
      <alignment horizontal="right" vertical="center" wrapText="1"/>
    </xf>
    <xf numFmtId="9" fontId="12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44" fontId="12" fillId="34" borderId="10" xfId="0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left" vertical="top" wrapText="1"/>
    </xf>
    <xf numFmtId="3" fontId="8" fillId="0" borderId="0" xfId="0" applyNumberFormat="1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57" applyFont="1" applyFill="1" applyAlignment="1">
      <alignment horizontal="center" vertical="center"/>
      <protection/>
    </xf>
    <xf numFmtId="3" fontId="1" fillId="33" borderId="0" xfId="57" applyNumberFormat="1" applyFont="1" applyFill="1" applyAlignment="1">
      <alignment horizontal="right" vertical="center"/>
      <protection/>
    </xf>
    <xf numFmtId="0" fontId="1" fillId="0" borderId="0" xfId="0" applyFont="1" applyAlignment="1">
      <alignment horizontal="right" vertical="justify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57" applyFont="1" applyFill="1" applyAlignment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3" fontId="1" fillId="33" borderId="0" xfId="0" applyNumberFormat="1" applyFont="1" applyFill="1" applyAlignment="1">
      <alignment horizontal="right" vertical="center"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46" fillId="0" borderId="13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horizontal="center" vertical="center" wrapText="1"/>
    </xf>
    <xf numFmtId="174" fontId="12" fillId="0" borderId="13" xfId="0" applyNumberFormat="1" applyFont="1" applyBorder="1" applyAlignment="1" applyProtection="1">
      <alignment horizontal="right" vertical="center" wrapText="1"/>
      <protection locked="0"/>
    </xf>
    <xf numFmtId="44" fontId="12" fillId="34" borderId="13" xfId="0" applyNumberFormat="1" applyFont="1" applyFill="1" applyBorder="1" applyAlignment="1">
      <alignment vertical="center" wrapText="1"/>
    </xf>
    <xf numFmtId="9" fontId="12" fillId="0" borderId="13" xfId="0" applyNumberFormat="1" applyFont="1" applyBorder="1" applyAlignment="1">
      <alignment horizontal="right" vertical="center" wrapText="1"/>
    </xf>
    <xf numFmtId="0" fontId="13" fillId="0" borderId="14" xfId="57" applyFont="1" applyFill="1" applyBorder="1" applyAlignment="1">
      <alignment horizontal="center" vertical="center" wrapText="1"/>
      <protection/>
    </xf>
    <xf numFmtId="0" fontId="13" fillId="0" borderId="15" xfId="57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12" fillId="0" borderId="14" xfId="57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/>
    </xf>
    <xf numFmtId="44" fontId="12" fillId="35" borderId="17" xfId="0" applyNumberFormat="1" applyFont="1" applyFill="1" applyBorder="1" applyAlignment="1">
      <alignment vertical="center" wrapText="1"/>
    </xf>
    <xf numFmtId="44" fontId="12" fillId="35" borderId="18" xfId="0" applyNumberFormat="1" applyFont="1" applyFill="1" applyBorder="1" applyAlignment="1">
      <alignment vertical="center" wrapText="1"/>
    </xf>
    <xf numFmtId="44" fontId="12" fillId="35" borderId="19" xfId="0" applyNumberFormat="1" applyFont="1" applyFill="1" applyBorder="1" applyAlignment="1">
      <alignment vertical="center" wrapText="1"/>
    </xf>
    <xf numFmtId="0" fontId="13" fillId="0" borderId="20" xfId="58" applyFont="1" applyFill="1" applyBorder="1" applyAlignment="1">
      <alignment horizontal="center" vertical="center" wrapText="1"/>
      <protection/>
    </xf>
    <xf numFmtId="0" fontId="13" fillId="0" borderId="20" xfId="0" applyFont="1" applyBorder="1" applyAlignment="1">
      <alignment horizontal="center" vertical="center" wrapText="1"/>
    </xf>
    <xf numFmtId="3" fontId="13" fillId="33" borderId="20" xfId="58" applyNumberFormat="1" applyFont="1" applyFill="1" applyBorder="1" applyAlignment="1">
      <alignment horizontal="center" vertical="center" wrapText="1"/>
      <protection/>
    </xf>
    <xf numFmtId="0" fontId="13" fillId="0" borderId="20" xfId="58" applyFont="1" applyBorder="1" applyAlignment="1">
      <alignment horizontal="center" vertical="center" wrapText="1"/>
      <protection/>
    </xf>
    <xf numFmtId="0" fontId="13" fillId="0" borderId="21" xfId="0" applyFont="1" applyBorder="1" applyAlignment="1">
      <alignment horizontal="left" vertical="center" wrapText="1"/>
    </xf>
    <xf numFmtId="3" fontId="46" fillId="0" borderId="10" xfId="0" applyNumberFormat="1" applyFont="1" applyBorder="1" applyAlignment="1">
      <alignment horizontal="center" vertical="center"/>
    </xf>
    <xf numFmtId="44" fontId="12" fillId="35" borderId="22" xfId="0" applyNumberFormat="1" applyFont="1" applyFill="1" applyBorder="1" applyAlignment="1">
      <alignment vertical="center" wrapText="1"/>
    </xf>
    <xf numFmtId="0" fontId="13" fillId="9" borderId="11" xfId="57" applyFont="1" applyFill="1" applyBorder="1" applyAlignment="1">
      <alignment horizontal="right" vertical="center" wrapText="1"/>
      <protection/>
    </xf>
    <xf numFmtId="44" fontId="12" fillId="35" borderId="22" xfId="0" applyNumberFormat="1" applyFont="1" applyFill="1" applyBorder="1" applyAlignment="1">
      <alignment horizontal="right" vertical="center" wrapText="1"/>
    </xf>
    <xf numFmtId="44" fontId="12" fillId="35" borderId="19" xfId="0" applyNumberFormat="1" applyFont="1" applyFill="1" applyBorder="1" applyAlignment="1">
      <alignment horizontal="right" vertical="center" wrapText="1"/>
    </xf>
    <xf numFmtId="44" fontId="12" fillId="35" borderId="23" xfId="0" applyNumberFormat="1" applyFont="1" applyFill="1" applyBorder="1" applyAlignment="1">
      <alignment horizontal="right" vertical="center" wrapText="1"/>
    </xf>
    <xf numFmtId="44" fontId="12" fillId="0" borderId="24" xfId="0" applyNumberFormat="1" applyFont="1" applyBorder="1" applyAlignment="1">
      <alignment horizontal="right" vertical="center" wrapText="1"/>
    </xf>
    <xf numFmtId="44" fontId="12" fillId="0" borderId="25" xfId="0" applyNumberFormat="1" applyFont="1" applyBorder="1" applyAlignment="1">
      <alignment horizontal="right" vertical="center" wrapText="1"/>
    </xf>
    <xf numFmtId="0" fontId="13" fillId="0" borderId="26" xfId="57" applyFont="1" applyFill="1" applyBorder="1" applyAlignment="1">
      <alignment horizontal="right" vertical="center" wrapText="1"/>
      <protection/>
    </xf>
    <xf numFmtId="0" fontId="13" fillId="0" borderId="27" xfId="57" applyFont="1" applyFill="1" applyBorder="1" applyAlignment="1">
      <alignment horizontal="right" vertical="center" wrapText="1"/>
      <protection/>
    </xf>
    <xf numFmtId="0" fontId="13" fillId="0" borderId="28" xfId="57" applyFont="1" applyFill="1" applyBorder="1" applyAlignment="1">
      <alignment horizontal="right" vertical="center" wrapText="1"/>
      <protection/>
    </xf>
    <xf numFmtId="0" fontId="13" fillId="0" borderId="29" xfId="57" applyFont="1" applyFill="1" applyBorder="1" applyAlignment="1">
      <alignment horizontal="right" vertical="center" wrapText="1"/>
      <protection/>
    </xf>
    <xf numFmtId="0" fontId="13" fillId="0" borderId="30" xfId="57" applyFont="1" applyFill="1" applyBorder="1" applyAlignment="1">
      <alignment horizontal="right" vertical="center" wrapText="1"/>
      <protection/>
    </xf>
    <xf numFmtId="0" fontId="13" fillId="0" borderId="31" xfId="57" applyFont="1" applyFill="1" applyBorder="1" applyAlignment="1">
      <alignment horizontal="right" vertical="center" wrapText="1"/>
      <protection/>
    </xf>
    <xf numFmtId="44" fontId="12" fillId="0" borderId="32" xfId="0" applyNumberFormat="1" applyFont="1" applyBorder="1" applyAlignment="1">
      <alignment horizontal="right" vertical="center" wrapText="1"/>
    </xf>
    <xf numFmtId="44" fontId="12" fillId="0" borderId="33" xfId="0" applyNumberFormat="1" applyFont="1" applyBorder="1" applyAlignment="1">
      <alignment horizontal="right" vertical="center" wrapText="1"/>
    </xf>
    <xf numFmtId="44" fontId="1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34" xfId="0" applyFont="1" applyBorder="1" applyAlignment="1">
      <alignment horizontal="center" vertical="justify" wrapText="1"/>
    </xf>
    <xf numFmtId="0" fontId="5" fillId="0" borderId="0" xfId="57" applyFont="1" applyFill="1" applyBorder="1" applyAlignment="1">
      <alignment horizontal="left" vertical="center" wrapText="1"/>
      <protection/>
    </xf>
    <xf numFmtId="0" fontId="49" fillId="0" borderId="34" xfId="0" applyNumberFormat="1" applyFont="1" applyBorder="1" applyAlignment="1" applyProtection="1">
      <alignment horizontal="center"/>
      <protection locked="0"/>
    </xf>
    <xf numFmtId="14" fontId="49" fillId="0" borderId="34" xfId="0" applyNumberFormat="1" applyFont="1" applyBorder="1" applyAlignment="1" applyProtection="1">
      <alignment horizontal="center"/>
      <protection locked="0"/>
    </xf>
    <xf numFmtId="0" fontId="13" fillId="0" borderId="34" xfId="57" applyFont="1" applyFill="1" applyBorder="1" applyAlignment="1" applyProtection="1">
      <alignment horizontal="center" vertical="center" wrapText="1"/>
      <protection locked="0"/>
    </xf>
    <xf numFmtId="0" fontId="5" fillId="12" borderId="35" xfId="57" applyFont="1" applyFill="1" applyBorder="1" applyAlignment="1">
      <alignment horizontal="center" vertical="center" wrapText="1"/>
      <protection/>
    </xf>
    <xf numFmtId="0" fontId="5" fillId="12" borderId="36" xfId="57" applyFont="1" applyFill="1" applyBorder="1" applyAlignment="1">
      <alignment horizontal="center" vertical="center" wrapText="1"/>
      <protection/>
    </xf>
    <xf numFmtId="0" fontId="5" fillId="12" borderId="37" xfId="57" applyFont="1" applyFill="1" applyBorder="1" applyAlignment="1">
      <alignment horizontal="center" vertical="center" wrapText="1"/>
      <protection/>
    </xf>
    <xf numFmtId="0" fontId="5" fillId="0" borderId="38" xfId="57" applyFont="1" applyFill="1" applyBorder="1" applyAlignment="1">
      <alignment horizontal="center" vertical="center" wrapText="1"/>
      <protection/>
    </xf>
    <xf numFmtId="0" fontId="5" fillId="0" borderId="39" xfId="57" applyFont="1" applyFill="1" applyBorder="1" applyAlignment="1">
      <alignment horizontal="center" vertical="center" wrapText="1"/>
      <protection/>
    </xf>
    <xf numFmtId="0" fontId="5" fillId="0" borderId="40" xfId="57" applyFont="1" applyFill="1" applyBorder="1" applyAlignment="1">
      <alignment horizontal="center" vertical="center" wrapText="1"/>
      <protection/>
    </xf>
    <xf numFmtId="0" fontId="5" fillId="0" borderId="41" xfId="0" applyFont="1" applyBorder="1" applyAlignment="1">
      <alignment horizontal="center" vertical="top" wrapText="1"/>
    </xf>
    <xf numFmtId="0" fontId="5" fillId="0" borderId="34" xfId="0" applyNumberFormat="1" applyFont="1" applyBorder="1" applyAlignment="1" applyProtection="1">
      <alignment horizontal="center" vertical="top" wrapText="1"/>
      <protection locked="0"/>
    </xf>
    <xf numFmtId="0" fontId="5" fillId="0" borderId="42" xfId="57" applyFont="1" applyFill="1" applyBorder="1" applyAlignment="1">
      <alignment horizontal="center" vertical="center" wrapText="1"/>
      <protection/>
    </xf>
    <xf numFmtId="0" fontId="5" fillId="0" borderId="43" xfId="57" applyFont="1" applyFill="1" applyBorder="1" applyAlignment="1">
      <alignment horizontal="center" vertical="center" wrapText="1"/>
      <protection/>
    </xf>
    <xf numFmtId="0" fontId="5" fillId="0" borderId="44" xfId="57" applyFont="1" applyFill="1" applyBorder="1" applyAlignment="1">
      <alignment horizontal="center" vertical="center" wrapText="1"/>
      <protection/>
    </xf>
    <xf numFmtId="0" fontId="13" fillId="0" borderId="45" xfId="58" applyFont="1" applyFill="1" applyBorder="1" applyAlignment="1">
      <alignment horizontal="center" vertical="center" wrapText="1"/>
      <protection/>
    </xf>
    <xf numFmtId="0" fontId="13" fillId="0" borderId="20" xfId="58" applyFont="1" applyFill="1" applyBorder="1" applyAlignment="1">
      <alignment horizontal="center" vertical="center" wrapText="1"/>
      <protection/>
    </xf>
    <xf numFmtId="0" fontId="13" fillId="9" borderId="46" xfId="57" applyFont="1" applyFill="1" applyBorder="1" applyAlignment="1">
      <alignment horizontal="right" vertical="center" wrapText="1"/>
      <protection/>
    </xf>
    <xf numFmtId="0" fontId="46" fillId="12" borderId="47" xfId="0" applyFont="1" applyFill="1" applyBorder="1" applyAlignment="1">
      <alignment horizontal="center" vertical="center"/>
    </xf>
    <xf numFmtId="0" fontId="46" fillId="12" borderId="48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34" xfId="57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zoomScalePageLayoutView="75" workbookViewId="0" topLeftCell="A1">
      <selection activeCell="A8" sqref="A8:D8"/>
    </sheetView>
  </sheetViews>
  <sheetFormatPr defaultColWidth="9.00390625" defaultRowHeight="15"/>
  <cols>
    <col min="1" max="2" width="9.8515625" style="25" customWidth="1"/>
    <col min="3" max="3" width="40.28125" style="4" customWidth="1"/>
    <col min="4" max="4" width="27.140625" style="4" customWidth="1"/>
    <col min="5" max="5" width="19.57421875" style="4" customWidth="1"/>
    <col min="6" max="6" width="15.28125" style="7" customWidth="1"/>
    <col min="7" max="7" width="13.00390625" style="8" customWidth="1"/>
    <col min="8" max="8" width="15.57421875" style="10" customWidth="1"/>
    <col min="9" max="9" width="24.140625" style="10" customWidth="1"/>
    <col min="10" max="10" width="16.7109375" style="10" customWidth="1"/>
    <col min="11" max="11" width="21.57421875" style="10" customWidth="1"/>
    <col min="12" max="12" width="25.421875" style="10" customWidth="1"/>
    <col min="13" max="13" width="9.00390625" style="1" customWidth="1"/>
    <col min="14" max="16384" width="9.00390625" style="1" customWidth="1"/>
  </cols>
  <sheetData>
    <row r="1" spans="1:12" ht="15.75" customHeight="1">
      <c r="A1" s="117" t="s">
        <v>28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2.7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4" spans="1:12" ht="12.75" customHeight="1">
      <c r="A4" s="118" t="s">
        <v>62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2.7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2.75">
      <c r="A6" s="22"/>
      <c r="B6" s="22"/>
      <c r="C6" s="11"/>
      <c r="D6" s="11"/>
      <c r="E6" s="11"/>
      <c r="F6" s="11"/>
      <c r="G6" s="36"/>
      <c r="H6" s="11"/>
      <c r="I6" s="11"/>
      <c r="J6" s="11"/>
      <c r="K6" s="11"/>
      <c r="L6" s="41"/>
    </row>
    <row r="7" spans="1:12" ht="12.75" customHeight="1">
      <c r="A7" s="123" t="s">
        <v>0</v>
      </c>
      <c r="B7" s="123"/>
      <c r="C7" s="123"/>
      <c r="D7" s="123"/>
      <c r="E7" s="11"/>
      <c r="F7" s="11"/>
      <c r="G7" s="36"/>
      <c r="H7" s="122" t="s">
        <v>3</v>
      </c>
      <c r="I7" s="122"/>
      <c r="J7" s="122"/>
      <c r="K7" s="122"/>
      <c r="L7" s="122"/>
    </row>
    <row r="8" spans="1:12" ht="24.75" customHeight="1">
      <c r="A8" s="124"/>
      <c r="B8" s="124"/>
      <c r="C8" s="124"/>
      <c r="D8" s="124"/>
      <c r="E8" s="11"/>
      <c r="F8" s="11"/>
      <c r="G8" s="36"/>
      <c r="H8" s="105"/>
      <c r="I8" s="105"/>
      <c r="J8" s="105"/>
      <c r="K8" s="105"/>
      <c r="L8" s="105"/>
    </row>
    <row r="9" spans="1:12" ht="12.75" customHeight="1">
      <c r="A9" s="120" t="s">
        <v>1</v>
      </c>
      <c r="B9" s="120"/>
      <c r="C9" s="120"/>
      <c r="D9" s="20"/>
      <c r="E9" s="11"/>
      <c r="F9" s="11"/>
      <c r="G9" s="36"/>
      <c r="H9" s="21"/>
      <c r="I9" s="104" t="s">
        <v>4</v>
      </c>
      <c r="J9" s="104"/>
      <c r="K9" s="104"/>
      <c r="L9" s="104"/>
    </row>
    <row r="10" spans="1:12" ht="27" customHeight="1">
      <c r="A10" s="95"/>
      <c r="B10" s="95"/>
      <c r="C10" s="95"/>
      <c r="D10" s="20"/>
      <c r="E10" s="11"/>
      <c r="F10" s="11"/>
      <c r="G10" s="36"/>
      <c r="H10" s="21"/>
      <c r="I10" s="97"/>
      <c r="J10" s="97"/>
      <c r="K10" s="97"/>
      <c r="L10" s="97"/>
    </row>
    <row r="11" spans="1:12" ht="12.75">
      <c r="A11" s="121" t="s">
        <v>2</v>
      </c>
      <c r="B11" s="121"/>
      <c r="C11" s="121"/>
      <c r="D11" s="20"/>
      <c r="E11" s="11"/>
      <c r="F11" s="11"/>
      <c r="G11" s="36"/>
      <c r="H11" s="21"/>
      <c r="I11" s="104" t="s">
        <v>5</v>
      </c>
      <c r="J11" s="104"/>
      <c r="K11" s="104"/>
      <c r="L11" s="104"/>
    </row>
    <row r="12" spans="1:12" ht="23.25" customHeight="1">
      <c r="A12" s="96"/>
      <c r="B12" s="96"/>
      <c r="C12" s="95"/>
      <c r="D12" s="20"/>
      <c r="E12" s="11"/>
      <c r="F12" s="11"/>
      <c r="G12" s="36"/>
      <c r="H12" s="21"/>
      <c r="I12" s="105"/>
      <c r="J12" s="105"/>
      <c r="K12" s="105"/>
      <c r="L12" s="105"/>
    </row>
    <row r="13" spans="1:12" s="2" customFormat="1" ht="12.75" customHeight="1" thickBot="1">
      <c r="A13" s="17"/>
      <c r="B13" s="17"/>
      <c r="C13" s="18"/>
      <c r="D13" s="18"/>
      <c r="E13" s="18"/>
      <c r="F13" s="17"/>
      <c r="G13" s="37"/>
      <c r="H13" s="9"/>
      <c r="I13" s="9"/>
      <c r="J13" s="9"/>
      <c r="K13" s="9"/>
      <c r="L13" s="9"/>
    </row>
    <row r="14" spans="1:12" s="2" customFormat="1" ht="46.5" customHeight="1" thickBot="1">
      <c r="A14" s="109" t="s">
        <v>9</v>
      </c>
      <c r="B14" s="110"/>
      <c r="C14" s="68" t="s">
        <v>10</v>
      </c>
      <c r="D14" s="69" t="s">
        <v>20</v>
      </c>
      <c r="E14" s="68" t="s">
        <v>11</v>
      </c>
      <c r="F14" s="68" t="s">
        <v>12</v>
      </c>
      <c r="G14" s="70" t="s">
        <v>13</v>
      </c>
      <c r="H14" s="71" t="s">
        <v>14</v>
      </c>
      <c r="I14" s="69" t="s">
        <v>15</v>
      </c>
      <c r="J14" s="69" t="s">
        <v>19</v>
      </c>
      <c r="K14" s="69" t="s">
        <v>16</v>
      </c>
      <c r="L14" s="72" t="s">
        <v>17</v>
      </c>
    </row>
    <row r="15" spans="1:13" ht="19.5" customHeight="1">
      <c r="A15" s="114">
        <v>1</v>
      </c>
      <c r="B15" s="112" t="s">
        <v>29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3"/>
      <c r="M15" s="64"/>
    </row>
    <row r="16" spans="1:12" ht="19.5" customHeight="1">
      <c r="A16" s="114"/>
      <c r="B16" s="62" t="s">
        <v>22</v>
      </c>
      <c r="C16" s="62" t="s">
        <v>30</v>
      </c>
      <c r="D16" s="62"/>
      <c r="E16" s="62"/>
      <c r="F16" s="62" t="s">
        <v>34</v>
      </c>
      <c r="G16" s="73">
        <v>4000</v>
      </c>
      <c r="H16" s="62"/>
      <c r="I16" s="35">
        <f>H16*G16</f>
        <v>0</v>
      </c>
      <c r="J16" s="62"/>
      <c r="K16" s="35">
        <f>J16*I16</f>
        <v>0</v>
      </c>
      <c r="L16" s="74"/>
    </row>
    <row r="17" spans="1:12" ht="19.5" customHeight="1">
      <c r="A17" s="114"/>
      <c r="B17" s="62" t="s">
        <v>23</v>
      </c>
      <c r="C17" s="62" t="s">
        <v>31</v>
      </c>
      <c r="D17" s="62"/>
      <c r="E17" s="62"/>
      <c r="F17" s="62" t="s">
        <v>34</v>
      </c>
      <c r="G17" s="62">
        <v>80</v>
      </c>
      <c r="H17" s="62"/>
      <c r="I17" s="35">
        <f>H17*G17</f>
        <v>0</v>
      </c>
      <c r="J17" s="62"/>
      <c r="K17" s="58">
        <f>J17*I17</f>
        <v>0</v>
      </c>
      <c r="L17" s="65"/>
    </row>
    <row r="18" spans="1:12" ht="49.5" customHeight="1">
      <c r="A18" s="115"/>
      <c r="B18" s="60" t="s">
        <v>25</v>
      </c>
      <c r="C18" s="53" t="s">
        <v>32</v>
      </c>
      <c r="D18" s="54"/>
      <c r="E18" s="63"/>
      <c r="F18" s="55" t="s">
        <v>35</v>
      </c>
      <c r="G18" s="56">
        <v>800</v>
      </c>
      <c r="H18" s="57"/>
      <c r="I18" s="58">
        <f>H18*G18</f>
        <v>0</v>
      </c>
      <c r="J18" s="59"/>
      <c r="K18" s="58">
        <f>J18*I18</f>
        <v>0</v>
      </c>
      <c r="L18" s="67"/>
    </row>
    <row r="19" spans="1:12" ht="49.5" customHeight="1">
      <c r="A19" s="115"/>
      <c r="B19" s="61" t="s">
        <v>26</v>
      </c>
      <c r="C19" s="28" t="s">
        <v>33</v>
      </c>
      <c r="D19" s="29"/>
      <c r="E19" s="29"/>
      <c r="F19" s="30" t="s">
        <v>34</v>
      </c>
      <c r="G19" s="38">
        <v>4000</v>
      </c>
      <c r="H19" s="31"/>
      <c r="I19" s="35">
        <f>H19*G19</f>
        <v>0</v>
      </c>
      <c r="J19" s="33"/>
      <c r="K19" s="35">
        <f>J19*I19</f>
        <v>0</v>
      </c>
      <c r="L19" s="66"/>
    </row>
    <row r="20" spans="1:12" ht="19.5" customHeight="1" thickBot="1">
      <c r="A20" s="116"/>
      <c r="B20" s="111" t="s">
        <v>24</v>
      </c>
      <c r="C20" s="75"/>
      <c r="D20" s="75"/>
      <c r="E20" s="75"/>
      <c r="F20" s="75"/>
      <c r="G20" s="75"/>
      <c r="H20" s="75"/>
      <c r="I20" s="39">
        <f>I16+I17+I18+I19</f>
        <v>0</v>
      </c>
      <c r="J20" s="89">
        <f>K16+K17+K18+K19</f>
        <v>0</v>
      </c>
      <c r="K20" s="89"/>
      <c r="L20" s="40">
        <f>J20+I20</f>
        <v>0</v>
      </c>
    </row>
    <row r="21" spans="1:12" ht="19.5" customHeight="1">
      <c r="A21" s="106">
        <v>2</v>
      </c>
      <c r="B21" s="98" t="s">
        <v>36</v>
      </c>
      <c r="C21" s="99"/>
      <c r="D21" s="99"/>
      <c r="E21" s="99"/>
      <c r="F21" s="99"/>
      <c r="G21" s="99"/>
      <c r="H21" s="99"/>
      <c r="I21" s="99"/>
      <c r="J21" s="99"/>
      <c r="K21" s="99"/>
      <c r="L21" s="100"/>
    </row>
    <row r="22" spans="1:12" ht="49.5" customHeight="1">
      <c r="A22" s="107"/>
      <c r="B22" s="27" t="s">
        <v>22</v>
      </c>
      <c r="C22" s="34" t="s">
        <v>44</v>
      </c>
      <c r="D22" s="29"/>
      <c r="E22" s="29"/>
      <c r="F22" s="30" t="s">
        <v>34</v>
      </c>
      <c r="G22" s="38">
        <v>29680</v>
      </c>
      <c r="H22" s="31"/>
      <c r="I22" s="32">
        <f>G22*H22</f>
        <v>0</v>
      </c>
      <c r="J22" s="33"/>
      <c r="K22" s="35">
        <f>J22*I22</f>
        <v>0</v>
      </c>
      <c r="L22" s="76"/>
    </row>
    <row r="23" spans="1:12" ht="49.5" customHeight="1">
      <c r="A23" s="107"/>
      <c r="B23" s="27" t="s">
        <v>23</v>
      </c>
      <c r="C23" s="34" t="s">
        <v>45</v>
      </c>
      <c r="D23" s="29"/>
      <c r="E23" s="29"/>
      <c r="F23" s="30" t="s">
        <v>34</v>
      </c>
      <c r="G23" s="38">
        <v>36080</v>
      </c>
      <c r="H23" s="31"/>
      <c r="I23" s="32">
        <f aca="true" t="shared" si="0" ref="I23:I32">G23*H23</f>
        <v>0</v>
      </c>
      <c r="J23" s="33"/>
      <c r="K23" s="35">
        <f aca="true" t="shared" si="1" ref="K23:K32">J23*I23</f>
        <v>0</v>
      </c>
      <c r="L23" s="77"/>
    </row>
    <row r="24" spans="1:12" ht="49.5" customHeight="1">
      <c r="A24" s="107"/>
      <c r="B24" s="27" t="s">
        <v>25</v>
      </c>
      <c r="C24" s="34" t="s">
        <v>46</v>
      </c>
      <c r="D24" s="29"/>
      <c r="E24" s="29"/>
      <c r="F24" s="30" t="s">
        <v>34</v>
      </c>
      <c r="G24" s="38">
        <v>100000</v>
      </c>
      <c r="H24" s="31"/>
      <c r="I24" s="32">
        <f t="shared" si="0"/>
        <v>0</v>
      </c>
      <c r="J24" s="33"/>
      <c r="K24" s="35">
        <f t="shared" si="1"/>
        <v>0</v>
      </c>
      <c r="L24" s="77"/>
    </row>
    <row r="25" spans="1:12" ht="49.5" customHeight="1">
      <c r="A25" s="107"/>
      <c r="B25" s="27" t="s">
        <v>26</v>
      </c>
      <c r="C25" s="34" t="s">
        <v>47</v>
      </c>
      <c r="D25" s="29"/>
      <c r="E25" s="29"/>
      <c r="F25" s="30" t="s">
        <v>34</v>
      </c>
      <c r="G25" s="38">
        <v>30040</v>
      </c>
      <c r="H25" s="31"/>
      <c r="I25" s="32">
        <f t="shared" si="0"/>
        <v>0</v>
      </c>
      <c r="J25" s="33"/>
      <c r="K25" s="35">
        <f t="shared" si="1"/>
        <v>0</v>
      </c>
      <c r="L25" s="77"/>
    </row>
    <row r="26" spans="1:12" ht="49.5" customHeight="1">
      <c r="A26" s="107"/>
      <c r="B26" s="27" t="s">
        <v>37</v>
      </c>
      <c r="C26" s="34" t="s">
        <v>48</v>
      </c>
      <c r="D26" s="29"/>
      <c r="E26" s="29"/>
      <c r="F26" s="30" t="s">
        <v>34</v>
      </c>
      <c r="G26" s="38">
        <v>1920</v>
      </c>
      <c r="H26" s="31"/>
      <c r="I26" s="32">
        <f t="shared" si="0"/>
        <v>0</v>
      </c>
      <c r="J26" s="33"/>
      <c r="K26" s="35">
        <f t="shared" si="1"/>
        <v>0</v>
      </c>
      <c r="L26" s="77"/>
    </row>
    <row r="27" spans="1:12" ht="49.5" customHeight="1">
      <c r="A27" s="107"/>
      <c r="B27" s="27" t="s">
        <v>38</v>
      </c>
      <c r="C27" s="34" t="s">
        <v>49</v>
      </c>
      <c r="D27" s="29"/>
      <c r="E27" s="29"/>
      <c r="F27" s="30" t="s">
        <v>34</v>
      </c>
      <c r="G27" s="38">
        <v>1000</v>
      </c>
      <c r="H27" s="31"/>
      <c r="I27" s="32">
        <f t="shared" si="0"/>
        <v>0</v>
      </c>
      <c r="J27" s="33"/>
      <c r="K27" s="35">
        <f t="shared" si="1"/>
        <v>0</v>
      </c>
      <c r="L27" s="77"/>
    </row>
    <row r="28" spans="1:12" ht="49.5" customHeight="1">
      <c r="A28" s="107"/>
      <c r="B28" s="27" t="s">
        <v>39</v>
      </c>
      <c r="C28" s="34" t="s">
        <v>50</v>
      </c>
      <c r="D28" s="29"/>
      <c r="E28" s="29"/>
      <c r="F28" s="30" t="s">
        <v>35</v>
      </c>
      <c r="G28" s="38">
        <v>23892</v>
      </c>
      <c r="H28" s="31"/>
      <c r="I28" s="32">
        <f t="shared" si="0"/>
        <v>0</v>
      </c>
      <c r="J28" s="33"/>
      <c r="K28" s="35">
        <f t="shared" si="1"/>
        <v>0</v>
      </c>
      <c r="L28" s="77"/>
    </row>
    <row r="29" spans="1:12" ht="49.5" customHeight="1">
      <c r="A29" s="107"/>
      <c r="B29" s="27" t="s">
        <v>40</v>
      </c>
      <c r="C29" s="34" t="s">
        <v>51</v>
      </c>
      <c r="D29" s="29"/>
      <c r="E29" s="29"/>
      <c r="F29" s="30" t="s">
        <v>34</v>
      </c>
      <c r="G29" s="38">
        <v>6590</v>
      </c>
      <c r="H29" s="31"/>
      <c r="I29" s="32">
        <f t="shared" si="0"/>
        <v>0</v>
      </c>
      <c r="J29" s="33"/>
      <c r="K29" s="35">
        <f t="shared" si="1"/>
        <v>0</v>
      </c>
      <c r="L29" s="77"/>
    </row>
    <row r="30" spans="1:12" ht="49.5" customHeight="1">
      <c r="A30" s="107"/>
      <c r="B30" s="27" t="s">
        <v>41</v>
      </c>
      <c r="C30" s="34" t="s">
        <v>52</v>
      </c>
      <c r="D30" s="29"/>
      <c r="E30" s="29"/>
      <c r="F30" s="30" t="s">
        <v>34</v>
      </c>
      <c r="G30" s="38">
        <v>37400</v>
      </c>
      <c r="H30" s="31"/>
      <c r="I30" s="32">
        <f>G30*H30</f>
        <v>0</v>
      </c>
      <c r="J30" s="33"/>
      <c r="K30" s="35">
        <f t="shared" si="1"/>
        <v>0</v>
      </c>
      <c r="L30" s="77"/>
    </row>
    <row r="31" spans="1:12" ht="49.5" customHeight="1">
      <c r="A31" s="107"/>
      <c r="B31" s="27" t="s">
        <v>42</v>
      </c>
      <c r="C31" s="34" t="s">
        <v>53</v>
      </c>
      <c r="D31" s="29"/>
      <c r="E31" s="29"/>
      <c r="F31" s="30" t="s">
        <v>34</v>
      </c>
      <c r="G31" s="38">
        <v>102160</v>
      </c>
      <c r="H31" s="31"/>
      <c r="I31" s="32">
        <f t="shared" si="0"/>
        <v>0</v>
      </c>
      <c r="J31" s="33"/>
      <c r="K31" s="35">
        <f t="shared" si="1"/>
        <v>0</v>
      </c>
      <c r="L31" s="77"/>
    </row>
    <row r="32" spans="1:12" ht="49.5" customHeight="1">
      <c r="A32" s="107"/>
      <c r="B32" s="27" t="s">
        <v>43</v>
      </c>
      <c r="C32" s="34" t="s">
        <v>54</v>
      </c>
      <c r="D32" s="29"/>
      <c r="E32" s="29"/>
      <c r="F32" s="30" t="s">
        <v>34</v>
      </c>
      <c r="G32" s="38">
        <v>63960</v>
      </c>
      <c r="H32" s="31"/>
      <c r="I32" s="32">
        <f t="shared" si="0"/>
        <v>0</v>
      </c>
      <c r="J32" s="33"/>
      <c r="K32" s="35">
        <f t="shared" si="1"/>
        <v>0</v>
      </c>
      <c r="L32" s="78"/>
    </row>
    <row r="33" spans="1:12" ht="19.5" customHeight="1" thickBot="1">
      <c r="A33" s="108"/>
      <c r="B33" s="75" t="s">
        <v>24</v>
      </c>
      <c r="C33" s="75"/>
      <c r="D33" s="75"/>
      <c r="E33" s="75"/>
      <c r="F33" s="75"/>
      <c r="G33" s="75"/>
      <c r="H33" s="75"/>
      <c r="I33" s="39">
        <f>I22+I23+I24+I25+I26+I27+I28+I29+I30+I31+I32</f>
        <v>0</v>
      </c>
      <c r="J33" s="89">
        <f>K22+K23+K24+K25+K26+K27+K28+K29+K30+K31+K32</f>
        <v>0</v>
      </c>
      <c r="K33" s="89"/>
      <c r="L33" s="40">
        <f>J33+I33</f>
        <v>0</v>
      </c>
    </row>
    <row r="34" spans="1:12" ht="19.5" customHeight="1">
      <c r="A34" s="101">
        <v>3</v>
      </c>
      <c r="B34" s="98" t="s">
        <v>55</v>
      </c>
      <c r="C34" s="99"/>
      <c r="D34" s="99"/>
      <c r="E34" s="99"/>
      <c r="F34" s="99"/>
      <c r="G34" s="99"/>
      <c r="H34" s="99"/>
      <c r="I34" s="99"/>
      <c r="J34" s="99"/>
      <c r="K34" s="99"/>
      <c r="L34" s="100"/>
    </row>
    <row r="35" spans="1:12" ht="49.5" customHeight="1">
      <c r="A35" s="102"/>
      <c r="B35" s="27" t="s">
        <v>22</v>
      </c>
      <c r="C35" s="28" t="s">
        <v>56</v>
      </c>
      <c r="D35" s="29"/>
      <c r="E35" s="29"/>
      <c r="F35" s="30" t="s">
        <v>34</v>
      </c>
      <c r="G35" s="38">
        <v>325040</v>
      </c>
      <c r="H35" s="31"/>
      <c r="I35" s="32">
        <f aca="true" t="shared" si="2" ref="I35:I41">G35*H35</f>
        <v>0</v>
      </c>
      <c r="J35" s="33"/>
      <c r="K35" s="32">
        <f aca="true" t="shared" si="3" ref="K35:K41">I35*J35</f>
        <v>0</v>
      </c>
      <c r="L35" s="76"/>
    </row>
    <row r="36" spans="1:12" ht="49.5" customHeight="1">
      <c r="A36" s="102"/>
      <c r="B36" s="27" t="s">
        <v>23</v>
      </c>
      <c r="C36" s="28" t="s">
        <v>57</v>
      </c>
      <c r="D36" s="29"/>
      <c r="E36" s="29"/>
      <c r="F36" s="30" t="s">
        <v>34</v>
      </c>
      <c r="G36" s="38">
        <v>50180</v>
      </c>
      <c r="H36" s="31"/>
      <c r="I36" s="32">
        <f t="shared" si="2"/>
        <v>0</v>
      </c>
      <c r="J36" s="33"/>
      <c r="K36" s="32">
        <f t="shared" si="3"/>
        <v>0</v>
      </c>
      <c r="L36" s="77"/>
    </row>
    <row r="37" spans="1:12" ht="49.5" customHeight="1">
      <c r="A37" s="102"/>
      <c r="B37" s="27" t="s">
        <v>25</v>
      </c>
      <c r="C37" s="28" t="s">
        <v>58</v>
      </c>
      <c r="D37" s="29"/>
      <c r="E37" s="29"/>
      <c r="F37" s="30" t="s">
        <v>34</v>
      </c>
      <c r="G37" s="38">
        <v>100180</v>
      </c>
      <c r="H37" s="31"/>
      <c r="I37" s="32">
        <f t="shared" si="2"/>
        <v>0</v>
      </c>
      <c r="J37" s="33"/>
      <c r="K37" s="32">
        <f t="shared" si="3"/>
        <v>0</v>
      </c>
      <c r="L37" s="77"/>
    </row>
    <row r="38" spans="1:12" ht="49.5" customHeight="1">
      <c r="A38" s="102"/>
      <c r="B38" s="27" t="s">
        <v>26</v>
      </c>
      <c r="C38" s="28" t="s">
        <v>59</v>
      </c>
      <c r="D38" s="29"/>
      <c r="E38" s="29"/>
      <c r="F38" s="30" t="s">
        <v>34</v>
      </c>
      <c r="G38" s="38">
        <v>12140</v>
      </c>
      <c r="H38" s="31"/>
      <c r="I38" s="32">
        <f t="shared" si="2"/>
        <v>0</v>
      </c>
      <c r="J38" s="33"/>
      <c r="K38" s="32">
        <f t="shared" si="3"/>
        <v>0</v>
      </c>
      <c r="L38" s="77"/>
    </row>
    <row r="39" spans="1:12" ht="49.5" customHeight="1">
      <c r="A39" s="102"/>
      <c r="B39" s="27" t="s">
        <v>37</v>
      </c>
      <c r="C39" s="28" t="s">
        <v>31</v>
      </c>
      <c r="D39" s="29"/>
      <c r="E39" s="29"/>
      <c r="F39" s="30" t="s">
        <v>34</v>
      </c>
      <c r="G39" s="38">
        <v>9240</v>
      </c>
      <c r="H39" s="31"/>
      <c r="I39" s="32">
        <f t="shared" si="2"/>
        <v>0</v>
      </c>
      <c r="J39" s="33"/>
      <c r="K39" s="32">
        <f t="shared" si="3"/>
        <v>0</v>
      </c>
      <c r="L39" s="77"/>
    </row>
    <row r="40" spans="1:12" ht="49.5" customHeight="1">
      <c r="A40" s="102"/>
      <c r="B40" s="27" t="s">
        <v>38</v>
      </c>
      <c r="C40" s="28" t="s">
        <v>50</v>
      </c>
      <c r="D40" s="29"/>
      <c r="E40" s="29"/>
      <c r="F40" s="30" t="s">
        <v>35</v>
      </c>
      <c r="G40" s="38">
        <v>37600</v>
      </c>
      <c r="H40" s="31"/>
      <c r="I40" s="32">
        <f t="shared" si="2"/>
        <v>0</v>
      </c>
      <c r="J40" s="33"/>
      <c r="K40" s="32">
        <f t="shared" si="3"/>
        <v>0</v>
      </c>
      <c r="L40" s="77"/>
    </row>
    <row r="41" spans="1:12" ht="49.5" customHeight="1">
      <c r="A41" s="102"/>
      <c r="B41" s="27" t="s">
        <v>39</v>
      </c>
      <c r="C41" s="28" t="s">
        <v>60</v>
      </c>
      <c r="D41" s="29"/>
      <c r="E41" s="29"/>
      <c r="F41" s="30" t="s">
        <v>34</v>
      </c>
      <c r="G41" s="38">
        <v>475400</v>
      </c>
      <c r="H41" s="31"/>
      <c r="I41" s="32">
        <f t="shared" si="2"/>
        <v>0</v>
      </c>
      <c r="J41" s="33"/>
      <c r="K41" s="32">
        <f t="shared" si="3"/>
        <v>0</v>
      </c>
      <c r="L41" s="78"/>
    </row>
    <row r="42" spans="1:12" ht="19.5" customHeight="1" thickBot="1">
      <c r="A42" s="103"/>
      <c r="B42" s="75" t="s">
        <v>24</v>
      </c>
      <c r="C42" s="75"/>
      <c r="D42" s="75"/>
      <c r="E42" s="75"/>
      <c r="F42" s="75"/>
      <c r="G42" s="75"/>
      <c r="H42" s="75"/>
      <c r="I42" s="39">
        <f>I35+I36+I37+I38+I39+I40+I41</f>
        <v>0</v>
      </c>
      <c r="J42" s="89">
        <f>K35+K36+K37+K38+K39+K40+K41</f>
        <v>0</v>
      </c>
      <c r="K42" s="89"/>
      <c r="L42" s="40">
        <f>J42+I42</f>
        <v>0</v>
      </c>
    </row>
    <row r="43" spans="1:12" ht="30" customHeight="1" thickBot="1">
      <c r="A43" s="81" t="s">
        <v>8</v>
      </c>
      <c r="B43" s="82"/>
      <c r="C43" s="82"/>
      <c r="D43" s="82"/>
      <c r="E43" s="82"/>
      <c r="F43" s="82"/>
      <c r="G43" s="82"/>
      <c r="H43" s="82"/>
      <c r="I43" s="82"/>
      <c r="J43" s="83"/>
      <c r="K43" s="87">
        <f>I20+I33+I42</f>
        <v>0</v>
      </c>
      <c r="L43" s="88"/>
    </row>
    <row r="44" spans="1:12" ht="30" customHeight="1" thickBot="1">
      <c r="A44" s="84" t="s">
        <v>18</v>
      </c>
      <c r="B44" s="85"/>
      <c r="C44" s="85"/>
      <c r="D44" s="85"/>
      <c r="E44" s="85"/>
      <c r="F44" s="85"/>
      <c r="G44" s="85"/>
      <c r="H44" s="85"/>
      <c r="I44" s="85"/>
      <c r="J44" s="86"/>
      <c r="K44" s="79">
        <f>J20+J33+J42</f>
        <v>0</v>
      </c>
      <c r="L44" s="80"/>
    </row>
    <row r="45" spans="1:12" ht="30" customHeight="1" thickBot="1">
      <c r="A45" s="84" t="s">
        <v>7</v>
      </c>
      <c r="B45" s="85"/>
      <c r="C45" s="85"/>
      <c r="D45" s="85"/>
      <c r="E45" s="85"/>
      <c r="F45" s="85"/>
      <c r="G45" s="85"/>
      <c r="H45" s="85"/>
      <c r="I45" s="85"/>
      <c r="J45" s="86"/>
      <c r="K45" s="87">
        <f>L20+L33+L42</f>
        <v>0</v>
      </c>
      <c r="L45" s="88"/>
    </row>
    <row r="46" spans="1:7" ht="18.75" customHeight="1">
      <c r="A46" s="23"/>
      <c r="B46" s="23"/>
      <c r="C46" s="3"/>
      <c r="D46" s="3"/>
      <c r="E46" s="3"/>
      <c r="F46" s="5"/>
      <c r="G46" s="6"/>
    </row>
    <row r="47" spans="1:12" s="13" customFormat="1" ht="15.75">
      <c r="A47" s="94"/>
      <c r="B47" s="94"/>
      <c r="C47" s="94"/>
      <c r="D47" s="94"/>
      <c r="E47" s="94"/>
      <c r="F47" s="42"/>
      <c r="G47" s="43"/>
      <c r="H47" s="44"/>
      <c r="I47" s="44"/>
      <c r="J47" s="44"/>
      <c r="K47" s="44"/>
      <c r="L47" s="44"/>
    </row>
    <row r="48" spans="1:12" s="13" customFormat="1" ht="15.75">
      <c r="A48" s="45"/>
      <c r="B48" s="46"/>
      <c r="C48" s="46"/>
      <c r="D48" s="46"/>
      <c r="E48" s="46"/>
      <c r="F48" s="47"/>
      <c r="G48" s="48"/>
      <c r="H48" s="91" t="s">
        <v>6</v>
      </c>
      <c r="I48" s="91"/>
      <c r="J48" s="91"/>
      <c r="K48" s="91"/>
      <c r="L48" s="91"/>
    </row>
    <row r="49" spans="1:12" s="13" customFormat="1" ht="15.75">
      <c r="A49" s="49" t="s">
        <v>27</v>
      </c>
      <c r="B49" s="49"/>
      <c r="C49" s="49"/>
      <c r="D49" s="50"/>
      <c r="E49" s="49"/>
      <c r="F49" s="90"/>
      <c r="G49" s="48"/>
      <c r="H49" s="92"/>
      <c r="I49" s="92"/>
      <c r="J49" s="92"/>
      <c r="K49" s="92"/>
      <c r="L49" s="92"/>
    </row>
    <row r="50" spans="1:12" s="13" customFormat="1" ht="15.75">
      <c r="A50" s="26"/>
      <c r="B50" s="26"/>
      <c r="C50" s="51"/>
      <c r="D50" s="51"/>
      <c r="E50" s="52"/>
      <c r="F50" s="90"/>
      <c r="G50" s="48"/>
      <c r="H50" s="93"/>
      <c r="I50" s="93"/>
      <c r="J50" s="93"/>
      <c r="K50" s="93"/>
      <c r="L50" s="93"/>
    </row>
    <row r="51" spans="1:12" s="13" customFormat="1" ht="15.75">
      <c r="A51" s="24"/>
      <c r="B51" s="24"/>
      <c r="C51" s="14"/>
      <c r="D51" s="14"/>
      <c r="E51" s="14"/>
      <c r="F51" s="15"/>
      <c r="G51" s="16"/>
      <c r="H51" s="12"/>
      <c r="I51" s="12"/>
      <c r="J51" s="12"/>
      <c r="K51" s="12"/>
      <c r="L51" s="12"/>
    </row>
    <row r="52" ht="12.75">
      <c r="K52" s="19"/>
    </row>
    <row r="53" ht="12.75">
      <c r="A53" s="25" t="s">
        <v>61</v>
      </c>
    </row>
  </sheetData>
  <sheetProtection deleteColumns="0" deleteRows="0"/>
  <mergeCells count="39">
    <mergeCell ref="B15:L15"/>
    <mergeCell ref="A15:A20"/>
    <mergeCell ref="A1:L2"/>
    <mergeCell ref="A4:L5"/>
    <mergeCell ref="A9:C9"/>
    <mergeCell ref="A11:C11"/>
    <mergeCell ref="H7:L7"/>
    <mergeCell ref="A7:D7"/>
    <mergeCell ref="A8:D8"/>
    <mergeCell ref="H8:L8"/>
    <mergeCell ref="I9:L9"/>
    <mergeCell ref="I11:L11"/>
    <mergeCell ref="I12:L12"/>
    <mergeCell ref="A21:A33"/>
    <mergeCell ref="B21:L21"/>
    <mergeCell ref="J33:K33"/>
    <mergeCell ref="A14:B14"/>
    <mergeCell ref="B20:H20"/>
    <mergeCell ref="J20:K20"/>
    <mergeCell ref="L22:L32"/>
    <mergeCell ref="F49:F50"/>
    <mergeCell ref="H48:L48"/>
    <mergeCell ref="H49:L50"/>
    <mergeCell ref="A45:J45"/>
    <mergeCell ref="A47:E47"/>
    <mergeCell ref="A10:C10"/>
    <mergeCell ref="A12:C12"/>
    <mergeCell ref="I10:L10"/>
    <mergeCell ref="B34:L34"/>
    <mergeCell ref="A34:A42"/>
    <mergeCell ref="B33:H33"/>
    <mergeCell ref="L35:L41"/>
    <mergeCell ref="K44:L44"/>
    <mergeCell ref="A43:J43"/>
    <mergeCell ref="A44:J44"/>
    <mergeCell ref="K45:L45"/>
    <mergeCell ref="K43:L43"/>
    <mergeCell ref="B42:H42"/>
    <mergeCell ref="J42:K42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                                &amp;R&amp;P</oddFooter>
  </headerFooter>
  <ignoredErrors>
    <ignoredError sqref="L45 L4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34" sqref="A34"/>
    </sheetView>
  </sheetViews>
  <sheetFormatPr defaultColWidth="9.140625" defaultRowHeight="15"/>
  <sheetData>
    <row r="1" spans="1:12" ht="15">
      <c r="A1" s="125" t="s">
        <v>21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ht="1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ht="1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ht="1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ht="1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ht="1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ht="1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1:12" ht="1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1:12" ht="1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pans="1:12" ht="1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2" ht="1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 ht="1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ht="15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</row>
    <row r="19" spans="1:12" ht="1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</row>
    <row r="20" spans="1:12" ht="15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</row>
    <row r="21" spans="1:12" ht="1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</row>
    <row r="22" spans="1:12" ht="15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</row>
    <row r="23" spans="1:12" ht="15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</row>
    <row r="24" spans="1:12" ht="15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</row>
    <row r="25" spans="1:12" ht="1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</row>
    <row r="26" spans="1:12" ht="15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</row>
    <row r="27" spans="1:12" ht="15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</row>
    <row r="28" spans="1:12" ht="15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</row>
    <row r="29" spans="1:12" ht="1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</row>
    <row r="30" spans="1:12" ht="1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</row>
    <row r="31" spans="1:12" ht="1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</row>
    <row r="32" spans="1:12" ht="15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4" ht="15">
      <c r="A34" t="s">
        <v>61</v>
      </c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&amp;CСтрана 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Markovic</cp:lastModifiedBy>
  <cp:lastPrinted>2015-04-14T09:05:49Z</cp:lastPrinted>
  <dcterms:created xsi:type="dcterms:W3CDTF">2013-07-24T11:49:32Z</dcterms:created>
  <dcterms:modified xsi:type="dcterms:W3CDTF">2015-05-25T08:23:54Z</dcterms:modified>
  <cp:category/>
  <cp:version/>
  <cp:contentType/>
  <cp:contentStatus/>
</cp:coreProperties>
</file>