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понуде'!$A$1:$L$66</definedName>
  </definedNames>
  <calcPr fullCalcOnLoad="1"/>
</workbook>
</file>

<file path=xl/sharedStrings.xml><?xml version="1.0" encoding="utf-8"?>
<sst xmlns="http://schemas.openxmlformats.org/spreadsheetml/2006/main" count="126" uniqueCount="83">
  <si>
    <t>Тело стент графта</t>
  </si>
  <si>
    <t>Наставак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</si>
  <si>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</si>
  <si>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грудну аорту, дијаметра од 46мм и мање, са системом за парцијално отпуштање</t>
  </si>
  <si>
    <t>Ендоваскуларни графтови за грудну аорту са доступним пратећим есктензијама за имплантацију из два дела</t>
  </si>
  <si>
    <t>Телo стент графта</t>
  </si>
  <si>
    <t>Ендоваскуларни графтови за грудну аорту дужи од 220мм, са доступне четири различите дужине</t>
  </si>
  <si>
    <t>Тврда жица</t>
  </si>
  <si>
    <t>Patch за ојачање зида крвног суда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</si>
  <si>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</si>
  <si>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</si>
  <si>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</si>
  <si>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</si>
  <si>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</si>
  <si>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</si>
  <si>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</si>
  <si>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</si>
  <si>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УКУПНО ЗА ПАРТИЈУ</t>
  </si>
  <si>
    <t>Импрегнирани тубуларни полиестер (Dacron®) графтови промера 24 и 22 мм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</si>
  <si>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</si>
  <si>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</si>
  <si>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Триаксијални, промера 8 мм, дужине 100x60 цм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</si>
  <si>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</si>
  <si>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</si>
  <si>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Тубуларни PTFE графтови споља ојачани са ‘’прстеновима’’ или ‘’спиралом’’ промера 20, 18 мм</t>
  </si>
  <si>
    <t>Тубуларни PTFE графтови споља ојачани са ‘’прстеновима’’ или ‘’спиралом’’ промера 16 мм</t>
  </si>
  <si>
    <t>Тубуларни PTFE графтови споља ојачани са ‘’прстеновима’’ или ‘’спиралом’’ промера 8 и 6 мм</t>
  </si>
  <si>
    <t>PTFE графт за хемодијализу промера 5 и 6 мм</t>
  </si>
  <si>
    <t>Импрегнирани тубуларни полиестер (Dacron®) графтови обложени сребро-ацетатом промера 8 и 6 мм</t>
  </si>
  <si>
    <t>FOGARTY КАТЕТЕРИ (величине од 2 до 10 Ch)</t>
  </si>
  <si>
    <t>СЕТОВИ ЗА " IN SITU " BYPASS</t>
  </si>
  <si>
    <t>ВЕНСКИ СТРИПЕРИ</t>
  </si>
  <si>
    <t>Импрегнирани тубуларни полиестер (Dacron®) графтови промера 24 и 22 мм, са 4 гране ( за торакоабдоминалну аорту)</t>
  </si>
  <si>
    <t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и више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</si>
  <si>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</si>
  <si>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</si>
  <si>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</si>
  <si>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</si>
  <si>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</si>
  <si>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III - ЗАШТИЋЕНИ НАЗИВ ПОНУЂЕНОГ ДОБРА</t>
  </si>
  <si>
    <t xml:space="preserve">Балон катетер </t>
  </si>
  <si>
    <t>Балон катетер</t>
  </si>
  <si>
    <t>ИЗНОС ПДВ-а</t>
  </si>
  <si>
    <t>Тубуларни PTFE графтови споља ојачани са ‘’прстеновима’’ или ‘’спиралом’’ промера 10 и/или 12 мм</t>
  </si>
  <si>
    <t>V - ПРОИЗВОЂАЧ</t>
  </si>
  <si>
    <t>VI - ЈЕДИНИЦА МЕРЕ</t>
  </si>
  <si>
    <t>VII - КОЛИЧИНА</t>
  </si>
  <si>
    <t>VIII -  ЈЕДИНИЧНА ЦЕНА</t>
  </si>
  <si>
    <t>IX -  УКУПНА ЦЕНА БЕЗ ПДВ-а</t>
  </si>
  <si>
    <t>X - СТОПА ПДВ-a</t>
  </si>
  <si>
    <t>XI - ИЗНОС ПДВ-а</t>
  </si>
  <si>
    <t>XII - УКУПНА ЦЕНА СА ПДВ-ом</t>
  </si>
  <si>
    <t>IV - КАТАЛОШКИ БРОЈ ПОНУЂЕНОГ ДОБРА</t>
  </si>
  <si>
    <t>м.п.</t>
  </si>
  <si>
    <t>Рок важења понуде је ____________ дана од дана отварања понуда.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</si>
  <si>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</si>
  <si>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</si>
  <si>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</si>
  <si>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</si>
  <si>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</si>
  <si>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</si>
  <si>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</si>
  <si>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</si>
  <si>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</si>
  <si>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</si>
  <si>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</si>
  <si>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</si>
  <si>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</si>
  <si>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</si>
  <si>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</si>
  <si>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</si>
  <si>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</si>
  <si>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</si>
  <si>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</si>
  <si>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</si>
  <si>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</si>
  <si>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</si>
  <si>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</si>
  <si>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Рок испоруке је _________________ сата од пријема писменог захтева Купца.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</si>
  <si>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III), каталошки број понуђеног добра (колона: IV),назив произвођача понуђеног добра (колона: V), јединична цена понуђеног добра (колона: VIII), стопа ПДВ - а (колона:X), рок важења понуде и рок испоруке.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 (колона: VIII) у складу са јединицом мере за партију и стопа ПДВ-а  (колона: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 (заокружену на две децимале),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колона:IX, XI и XII),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</si>
  <si>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Поводом позива за подношење понуде за јавну набавку графтова, ендоваскуларних графтова и пратећег потрошног материјала, бр. ЈН: 404-1-110/15-40, објављеног  на Порталу јавних набавки дана 14.04.2015. године, подносим понуду како следи:</t>
  </si>
  <si>
    <t xml:space="preserve">ПРИЛОГ 3    -       ОБРАЗАЦ БР. 4.1 -ПОНУДА ЗА ЈАВНУ НАБАВКУ ГРАФТОВА, ЕНДОВАСКУЛАРНИХ ГРАФТОВА И ПРАТЕЋЕГ ПОТРОШНОГ МАТЕРИЈАЛА </t>
  </si>
  <si>
    <t>Конусни PTFE графт споља ојачан са ‘’прстеновима’’ или ‘’спиралом’’ промера 7- 5 мм или 7-4мм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</si>
</sst>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5" fillId="32" borderId="7" applyNumberFormat="0" applyFont="0" applyAlignment="0" applyProtection="0"/>
    <xf numFmtId="0" fontId="45" fillId="27" borderId="8" applyNumberFormat="0" applyAlignment="0" applyProtection="0"/>
    <xf numFmtId="9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82" fontId="12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8" applyFont="1" applyFill="1" applyBorder="1" applyAlignment="1" applyProtection="1">
      <alignment horizontal="left" vertical="center" wrapText="1"/>
      <protection locked="0"/>
    </xf>
    <xf numFmtId="0" fontId="12" fillId="0" borderId="11" xfId="58" applyFont="1" applyFill="1" applyBorder="1" applyAlignment="1" applyProtection="1">
      <alignment horizontal="left" vertical="center" wrapText="1"/>
      <protection locked="0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182" fontId="12" fillId="0" borderId="14" xfId="0" applyNumberFormat="1" applyFont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44" fontId="12" fillId="0" borderId="13" xfId="0" applyNumberFormat="1" applyFont="1" applyBorder="1" applyAlignment="1">
      <alignment horizontal="right" vertical="center" wrapText="1"/>
    </xf>
    <xf numFmtId="44" fontId="12" fillId="0" borderId="16" xfId="0" applyNumberFormat="1" applyFont="1" applyBorder="1" applyAlignment="1">
      <alignment horizontal="right" vertical="center" wrapText="1"/>
    </xf>
    <xf numFmtId="44" fontId="12" fillId="0" borderId="14" xfId="0" applyNumberFormat="1" applyFont="1" applyBorder="1" applyAlignment="1">
      <alignment horizontal="right" vertical="center" wrapText="1"/>
    </xf>
    <xf numFmtId="44" fontId="1" fillId="0" borderId="0" xfId="0" applyNumberFormat="1" applyFont="1" applyAlignment="1">
      <alignment horizontal="right" vertical="justify" wrapText="1"/>
    </xf>
    <xf numFmtId="0" fontId="13" fillId="0" borderId="13" xfId="58" applyFont="1" applyFill="1" applyBorder="1" applyAlignment="1">
      <alignment horizontal="center" vertical="center" wrapText="1"/>
      <protection/>
    </xf>
    <xf numFmtId="3" fontId="13" fillId="33" borderId="13" xfId="58" applyNumberFormat="1" applyFont="1" applyFill="1" applyBorder="1" applyAlignment="1">
      <alignment horizontal="center" vertical="center" wrapText="1"/>
      <protection/>
    </xf>
    <xf numFmtId="0" fontId="14" fillId="0" borderId="14" xfId="0" applyFont="1" applyBorder="1" applyAlignment="1">
      <alignment vertical="center" wrapText="1"/>
    </xf>
    <xf numFmtId="0" fontId="13" fillId="0" borderId="17" xfId="58" applyFont="1" applyFill="1" applyBorder="1" applyAlignment="1">
      <alignment horizontal="center" vertical="center" wrapText="1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4" fontId="12" fillId="0" borderId="18" xfId="0" applyNumberFormat="1" applyFont="1" applyBorder="1" applyAlignment="1">
      <alignment horizontal="right" vertical="center" wrapText="1"/>
    </xf>
    <xf numFmtId="44" fontId="12" fillId="0" borderId="19" xfId="0" applyNumberFormat="1" applyFont="1" applyBorder="1" applyAlignment="1">
      <alignment horizontal="right" vertical="center" wrapText="1"/>
    </xf>
    <xf numFmtId="44" fontId="12" fillId="0" borderId="20" xfId="0" applyNumberFormat="1" applyFont="1" applyBorder="1" applyAlignment="1">
      <alignment horizontal="right" vertical="center" wrapText="1"/>
    </xf>
    <xf numFmtId="44" fontId="1" fillId="0" borderId="19" xfId="0" applyNumberFormat="1" applyFont="1" applyBorder="1" applyAlignment="1">
      <alignment horizontal="right" vertical="center" wrapText="1"/>
    </xf>
    <xf numFmtId="44" fontId="1" fillId="0" borderId="2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182" fontId="12" fillId="0" borderId="11" xfId="0" applyNumberFormat="1" applyFont="1" applyBorder="1" applyAlignment="1" applyProtection="1">
      <alignment horizontal="right" vertical="center" wrapText="1"/>
      <protection locked="0"/>
    </xf>
    <xf numFmtId="0" fontId="14" fillId="0" borderId="13" xfId="0" applyFont="1" applyBorder="1" applyAlignment="1">
      <alignment vertical="center" wrapText="1"/>
    </xf>
    <xf numFmtId="182" fontId="12" fillId="0" borderId="1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44" fontId="12" fillId="0" borderId="14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9" fontId="12" fillId="0" borderId="11" xfId="0" applyNumberFormat="1" applyFont="1" applyBorder="1" applyAlignment="1">
      <alignment horizontal="right" vertical="center" wrapText="1"/>
    </xf>
    <xf numFmtId="9" fontId="12" fillId="0" borderId="14" xfId="0" applyNumberFormat="1" applyFont="1" applyBorder="1" applyAlignment="1">
      <alignment horizontal="right" vertical="center" wrapText="1"/>
    </xf>
    <xf numFmtId="9" fontId="12" fillId="0" borderId="14" xfId="0" applyNumberFormat="1" applyFont="1" applyFill="1" applyBorder="1" applyAlignment="1">
      <alignment horizontal="right" vertical="center" wrapText="1"/>
    </xf>
    <xf numFmtId="9" fontId="12" fillId="0" borderId="13" xfId="0" applyNumberFormat="1" applyFont="1" applyBorder="1" applyAlignment="1">
      <alignment horizontal="right" vertical="center" wrapText="1"/>
    </xf>
    <xf numFmtId="44" fontId="12" fillId="0" borderId="24" xfId="0" applyNumberFormat="1" applyFont="1" applyBorder="1" applyAlignment="1">
      <alignment horizontal="right" vertical="center" wrapText="1"/>
    </xf>
    <xf numFmtId="44" fontId="12" fillId="0" borderId="25" xfId="0" applyNumberFormat="1" applyFont="1" applyBorder="1" applyAlignment="1">
      <alignment horizontal="right" vertical="center" wrapText="1"/>
    </xf>
    <xf numFmtId="44" fontId="12" fillId="0" borderId="26" xfId="0" applyNumberFormat="1" applyFont="1" applyBorder="1" applyAlignment="1">
      <alignment horizontal="right" vertical="center" wrapText="1"/>
    </xf>
    <xf numFmtId="0" fontId="47" fillId="0" borderId="25" xfId="0" applyFont="1" applyBorder="1" applyAlignment="1">
      <alignment horizontal="center" vertical="center" wrapText="1"/>
    </xf>
    <xf numFmtId="0" fontId="12" fillId="0" borderId="25" xfId="57" applyFont="1" applyFill="1" applyBorder="1" applyAlignment="1" applyProtection="1">
      <alignment horizontal="left" vertical="center" wrapText="1"/>
      <protection locked="0"/>
    </xf>
    <xf numFmtId="182" fontId="12" fillId="0" borderId="25" xfId="0" applyNumberFormat="1" applyFont="1" applyBorder="1" applyAlignment="1" applyProtection="1">
      <alignment horizontal="right" vertical="center" wrapText="1"/>
      <protection locked="0"/>
    </xf>
    <xf numFmtId="9" fontId="12" fillId="0" borderId="25" xfId="0" applyNumberFormat="1" applyFont="1" applyBorder="1" applyAlignment="1">
      <alignment horizontal="right" vertical="center" wrapText="1"/>
    </xf>
    <xf numFmtId="44" fontId="12" fillId="0" borderId="27" xfId="0" applyNumberFormat="1" applyFont="1" applyBorder="1" applyAlignment="1">
      <alignment horizontal="right" vertical="center" wrapText="1"/>
    </xf>
    <xf numFmtId="44" fontId="1" fillId="0" borderId="24" xfId="0" applyNumberFormat="1" applyFont="1" applyBorder="1" applyAlignment="1">
      <alignment horizontal="right" vertical="center" wrapText="1"/>
    </xf>
    <xf numFmtId="0" fontId="47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 wrapText="1"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33" xfId="57" applyFont="1" applyFill="1" applyBorder="1" applyAlignment="1" applyProtection="1">
      <alignment horizontal="center" vertical="center" wrapText="1"/>
      <protection locked="0"/>
    </xf>
    <xf numFmtId="0" fontId="49" fillId="0" borderId="33" xfId="0" applyNumberFormat="1" applyFont="1" applyBorder="1" applyAlignment="1" applyProtection="1">
      <alignment horizontal="center"/>
      <protection locked="0"/>
    </xf>
    <xf numFmtId="14" fontId="49" fillId="0" borderId="33" xfId="0" applyNumberFormat="1" applyFont="1" applyBorder="1" applyAlignment="1" applyProtection="1">
      <alignment horizontal="center"/>
      <protection locked="0"/>
    </xf>
    <xf numFmtId="0" fontId="13" fillId="0" borderId="33" xfId="57" applyFont="1" applyFill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33" xfId="0" applyFont="1" applyBorder="1" applyAlignment="1">
      <alignment horizontal="center" vertical="justify" wrapText="1"/>
    </xf>
    <xf numFmtId="0" fontId="13" fillId="0" borderId="29" xfId="57" applyFont="1" applyFill="1" applyBorder="1" applyAlignment="1">
      <alignment horizontal="right" vertical="center" wrapText="1"/>
      <protection/>
    </xf>
    <xf numFmtId="0" fontId="13" fillId="0" borderId="34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44" fontId="12" fillId="0" borderId="35" xfId="0" applyNumberFormat="1" applyFont="1" applyBorder="1" applyAlignment="1">
      <alignment horizontal="right" vertical="center" wrapText="1"/>
    </xf>
    <xf numFmtId="44" fontId="12" fillId="0" borderId="36" xfId="0" applyNumberFormat="1" applyFont="1" applyBorder="1" applyAlignment="1">
      <alignment horizontal="right" vertical="center" wrapText="1"/>
    </xf>
    <xf numFmtId="0" fontId="13" fillId="0" borderId="37" xfId="57" applyFont="1" applyFill="1" applyBorder="1" applyAlignment="1">
      <alignment horizontal="center" vertical="center" wrapText="1"/>
      <protection/>
    </xf>
    <xf numFmtId="0" fontId="13" fillId="0" borderId="38" xfId="57" applyFont="1" applyFill="1" applyBorder="1" applyAlignment="1">
      <alignment horizontal="center" vertical="center" wrapText="1"/>
      <protection/>
    </xf>
    <xf numFmtId="0" fontId="13" fillId="0" borderId="39" xfId="57" applyFont="1" applyFill="1" applyBorder="1" applyAlignment="1">
      <alignment horizontal="center" vertical="center" wrapText="1"/>
      <protection/>
    </xf>
    <xf numFmtId="0" fontId="13" fillId="0" borderId="40" xfId="57" applyFont="1" applyFill="1" applyBorder="1" applyAlignment="1">
      <alignment horizontal="center" vertical="center" wrapText="1"/>
      <protection/>
    </xf>
    <xf numFmtId="0" fontId="5" fillId="13" borderId="19" xfId="0" applyFont="1" applyFill="1" applyBorder="1" applyAlignment="1">
      <alignment horizontal="right" vertical="center" wrapText="1"/>
    </xf>
    <xf numFmtId="0" fontId="5" fillId="13" borderId="24" xfId="0" applyFont="1" applyFill="1" applyBorder="1" applyAlignment="1">
      <alignment horizontal="right" vertical="center" wrapText="1"/>
    </xf>
    <xf numFmtId="44" fontId="12" fillId="0" borderId="41" xfId="0" applyNumberFormat="1" applyFont="1" applyBorder="1" applyAlignment="1">
      <alignment horizontal="right" vertical="center" wrapText="1"/>
    </xf>
    <xf numFmtId="44" fontId="12" fillId="0" borderId="42" xfId="0" applyNumberFormat="1" applyFont="1" applyBorder="1" applyAlignment="1">
      <alignment horizontal="right" vertical="center" wrapText="1"/>
    </xf>
    <xf numFmtId="44" fontId="12" fillId="0" borderId="43" xfId="0" applyNumberFormat="1" applyFont="1" applyBorder="1" applyAlignment="1">
      <alignment horizontal="right" vertical="center" wrapText="1"/>
    </xf>
    <xf numFmtId="44" fontId="12" fillId="0" borderId="44" xfId="0" applyNumberFormat="1" applyFont="1" applyBorder="1" applyAlignment="1">
      <alignment horizontal="righ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N7" sqref="N7"/>
    </sheetView>
  </sheetViews>
  <sheetFormatPr defaultColWidth="9.140625" defaultRowHeight="15"/>
  <sheetData>
    <row r="1" spans="1:12" ht="15">
      <c r="A1" s="96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="80" zoomScaleNormal="80" zoomScalePageLayoutView="75" workbookViewId="0" topLeftCell="A1">
      <selection activeCell="K72" sqref="K72"/>
    </sheetView>
  </sheetViews>
  <sheetFormatPr defaultColWidth="9.00390625" defaultRowHeight="15"/>
  <cols>
    <col min="1" max="1" width="9.8515625" style="64" customWidth="1"/>
    <col min="2" max="2" width="42.57421875" style="4" customWidth="1"/>
    <col min="3" max="3" width="28.7109375" style="4" customWidth="1"/>
    <col min="4" max="4" width="21.140625" style="4" customWidth="1"/>
    <col min="5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24.57421875" style="10" customWidth="1"/>
    <col min="13" max="13" width="9.00390625" style="1" customWidth="1"/>
    <col min="14" max="16384" width="9.00390625" style="1" customWidth="1"/>
  </cols>
  <sheetData>
    <row r="1" spans="1:12" ht="15.75" customHeight="1">
      <c r="A1" s="98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4" spans="1:12" s="74" customFormat="1" ht="12.75" customHeight="1">
      <c r="A4" s="99" t="s">
        <v>80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74" customFormat="1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2.75">
      <c r="A6" s="6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 customHeight="1">
      <c r="A7" s="103" t="s">
        <v>9</v>
      </c>
      <c r="B7" s="103"/>
      <c r="C7" s="103"/>
      <c r="D7" s="11"/>
      <c r="E7" s="11"/>
      <c r="F7" s="11"/>
      <c r="G7" s="11"/>
      <c r="H7" s="102" t="s">
        <v>12</v>
      </c>
      <c r="I7" s="102"/>
      <c r="J7" s="102"/>
      <c r="K7" s="102"/>
      <c r="L7" s="102"/>
    </row>
    <row r="8" spans="1:12" ht="26.25" customHeight="1">
      <c r="A8" s="104"/>
      <c r="B8" s="104"/>
      <c r="C8" s="104"/>
      <c r="D8" s="11"/>
      <c r="E8" s="11"/>
      <c r="F8" s="11"/>
      <c r="G8" s="11"/>
      <c r="H8" s="108"/>
      <c r="I8" s="108"/>
      <c r="J8" s="108"/>
      <c r="K8" s="108"/>
      <c r="L8" s="108"/>
    </row>
    <row r="9" spans="1:12" ht="12.75" customHeight="1">
      <c r="A9" s="100" t="s">
        <v>10</v>
      </c>
      <c r="B9" s="100"/>
      <c r="C9" s="53"/>
      <c r="D9" s="11"/>
      <c r="E9" s="11"/>
      <c r="F9" s="11"/>
      <c r="G9" s="11"/>
      <c r="H9" s="54"/>
      <c r="I9" s="109" t="s">
        <v>13</v>
      </c>
      <c r="J9" s="109"/>
      <c r="K9" s="109"/>
      <c r="L9" s="109"/>
    </row>
    <row r="10" spans="1:12" ht="30" customHeight="1">
      <c r="A10" s="105"/>
      <c r="B10" s="105"/>
      <c r="C10" s="53"/>
      <c r="D10" s="11"/>
      <c r="E10" s="11"/>
      <c r="F10" s="11"/>
      <c r="G10" s="11"/>
      <c r="H10" s="54"/>
      <c r="I10" s="107"/>
      <c r="J10" s="107"/>
      <c r="K10" s="107"/>
      <c r="L10" s="107"/>
    </row>
    <row r="11" spans="1:12" ht="12.75">
      <c r="A11" s="101" t="s">
        <v>11</v>
      </c>
      <c r="B11" s="101"/>
      <c r="C11" s="53"/>
      <c r="D11" s="11"/>
      <c r="E11" s="11"/>
      <c r="F11" s="11"/>
      <c r="G11" s="11"/>
      <c r="H11" s="54"/>
      <c r="I11" s="109" t="s">
        <v>14</v>
      </c>
      <c r="J11" s="109"/>
      <c r="K11" s="109"/>
      <c r="L11" s="109"/>
    </row>
    <row r="12" spans="1:12" ht="27.75" customHeight="1">
      <c r="A12" s="106"/>
      <c r="B12" s="105"/>
      <c r="C12" s="53"/>
      <c r="D12" s="11"/>
      <c r="E12" s="11"/>
      <c r="F12" s="11"/>
      <c r="G12" s="11"/>
      <c r="H12" s="54"/>
      <c r="I12" s="108"/>
      <c r="J12" s="108"/>
      <c r="K12" s="108"/>
      <c r="L12" s="108"/>
    </row>
    <row r="13" spans="1:12" s="2" customFormat="1" ht="20.25" customHeight="1" thickBot="1">
      <c r="A13" s="20"/>
      <c r="B13" s="21"/>
      <c r="C13" s="21"/>
      <c r="D13" s="21"/>
      <c r="E13" s="20"/>
      <c r="F13" s="20"/>
      <c r="G13" s="20"/>
      <c r="H13" s="9"/>
      <c r="I13" s="9"/>
      <c r="J13" s="9"/>
      <c r="K13" s="9"/>
      <c r="L13" s="9"/>
    </row>
    <row r="14" spans="1:12" s="2" customFormat="1" ht="46.5" customHeight="1" thickBot="1">
      <c r="A14" s="40" t="s">
        <v>37</v>
      </c>
      <c r="B14" s="37" t="s">
        <v>38</v>
      </c>
      <c r="C14" s="55" t="s">
        <v>39</v>
      </c>
      <c r="D14" s="37" t="s">
        <v>52</v>
      </c>
      <c r="E14" s="37" t="s">
        <v>44</v>
      </c>
      <c r="F14" s="37" t="s">
        <v>45</v>
      </c>
      <c r="G14" s="38" t="s">
        <v>46</v>
      </c>
      <c r="H14" s="41" t="s">
        <v>47</v>
      </c>
      <c r="I14" s="42" t="s">
        <v>48</v>
      </c>
      <c r="J14" s="42" t="s">
        <v>49</v>
      </c>
      <c r="K14" s="42" t="s">
        <v>50</v>
      </c>
      <c r="L14" s="43" t="s">
        <v>51</v>
      </c>
    </row>
    <row r="15" spans="1:12" ht="62.25" customHeight="1" thickBot="1">
      <c r="A15" s="92" t="s">
        <v>36</v>
      </c>
      <c r="B15" s="56" t="s">
        <v>18</v>
      </c>
      <c r="C15" s="22"/>
      <c r="D15" s="23"/>
      <c r="E15" s="56"/>
      <c r="F15" s="56" t="s">
        <v>15</v>
      </c>
      <c r="G15" s="65">
        <v>40</v>
      </c>
      <c r="H15" s="24"/>
      <c r="I15" s="31">
        <f aca="true" t="shared" si="0" ref="I15:I44">G15*H15</f>
        <v>0</v>
      </c>
      <c r="J15" s="75"/>
      <c r="K15" s="31">
        <f>I15*J15</f>
        <v>0</v>
      </c>
      <c r="L15" s="32">
        <f>SUM(I15,K15)</f>
        <v>0</v>
      </c>
    </row>
    <row r="16" spans="1:12" ht="63" customHeight="1" thickBot="1">
      <c r="A16" s="92" t="s">
        <v>55</v>
      </c>
      <c r="B16" s="56" t="s">
        <v>19</v>
      </c>
      <c r="C16" s="22"/>
      <c r="D16" s="23"/>
      <c r="E16" s="56"/>
      <c r="F16" s="56" t="s">
        <v>15</v>
      </c>
      <c r="G16" s="65">
        <v>246</v>
      </c>
      <c r="H16" s="24"/>
      <c r="I16" s="31">
        <f t="shared" si="0"/>
        <v>0</v>
      </c>
      <c r="J16" s="75"/>
      <c r="K16" s="31">
        <f aca="true" t="shared" si="1" ref="K16:K35">I16*J16</f>
        <v>0</v>
      </c>
      <c r="L16" s="32">
        <f aca="true" t="shared" si="2" ref="L16:L56">SUM(I16,K16)</f>
        <v>0</v>
      </c>
    </row>
    <row r="17" spans="1:12" ht="60.75" customHeight="1" thickBot="1">
      <c r="A17" s="92" t="s">
        <v>56</v>
      </c>
      <c r="B17" s="56" t="s">
        <v>20</v>
      </c>
      <c r="C17" s="22"/>
      <c r="D17" s="23"/>
      <c r="E17" s="56"/>
      <c r="F17" s="56" t="s">
        <v>15</v>
      </c>
      <c r="G17" s="65">
        <v>1000</v>
      </c>
      <c r="H17" s="24"/>
      <c r="I17" s="31">
        <f t="shared" si="0"/>
        <v>0</v>
      </c>
      <c r="J17" s="75"/>
      <c r="K17" s="31">
        <f t="shared" si="1"/>
        <v>0</v>
      </c>
      <c r="L17" s="32">
        <f t="shared" si="2"/>
        <v>0</v>
      </c>
    </row>
    <row r="18" spans="1:12" ht="60" customHeight="1" thickBot="1">
      <c r="A18" s="92" t="s">
        <v>57</v>
      </c>
      <c r="B18" s="56" t="s">
        <v>21</v>
      </c>
      <c r="C18" s="27"/>
      <c r="D18" s="28"/>
      <c r="E18" s="56"/>
      <c r="F18" s="56" t="s">
        <v>15</v>
      </c>
      <c r="G18" s="65">
        <v>50</v>
      </c>
      <c r="H18" s="24"/>
      <c r="I18" s="31">
        <f t="shared" si="0"/>
        <v>0</v>
      </c>
      <c r="J18" s="75"/>
      <c r="K18" s="31">
        <f t="shared" si="1"/>
        <v>0</v>
      </c>
      <c r="L18" s="32">
        <f t="shared" si="2"/>
        <v>0</v>
      </c>
    </row>
    <row r="19" spans="1:12" ht="60" customHeight="1" thickBot="1">
      <c r="A19" s="92" t="s">
        <v>58</v>
      </c>
      <c r="B19" s="56" t="s">
        <v>22</v>
      </c>
      <c r="C19" s="22"/>
      <c r="D19" s="23"/>
      <c r="E19" s="56"/>
      <c r="F19" s="56" t="s">
        <v>15</v>
      </c>
      <c r="G19" s="65">
        <v>46</v>
      </c>
      <c r="H19" s="24"/>
      <c r="I19" s="31">
        <f t="shared" si="0"/>
        <v>0</v>
      </c>
      <c r="J19" s="75"/>
      <c r="K19" s="31">
        <f t="shared" si="1"/>
        <v>0</v>
      </c>
      <c r="L19" s="32">
        <f t="shared" si="2"/>
        <v>0</v>
      </c>
    </row>
    <row r="20" spans="1:12" ht="60" customHeight="1" thickBot="1">
      <c r="A20" s="92" t="s">
        <v>59</v>
      </c>
      <c r="B20" s="56" t="s">
        <v>23</v>
      </c>
      <c r="C20" s="22"/>
      <c r="D20" s="23"/>
      <c r="E20" s="56"/>
      <c r="F20" s="56" t="s">
        <v>15</v>
      </c>
      <c r="G20" s="65">
        <v>1592</v>
      </c>
      <c r="H20" s="24"/>
      <c r="I20" s="31">
        <f t="shared" si="0"/>
        <v>0</v>
      </c>
      <c r="J20" s="75"/>
      <c r="K20" s="31">
        <f t="shared" si="1"/>
        <v>0</v>
      </c>
      <c r="L20" s="32">
        <f t="shared" si="2"/>
        <v>0</v>
      </c>
    </row>
    <row r="21" spans="1:12" ht="60" customHeight="1" thickBot="1">
      <c r="A21" s="92" t="s">
        <v>60</v>
      </c>
      <c r="B21" s="56" t="s">
        <v>24</v>
      </c>
      <c r="C21" s="22"/>
      <c r="D21" s="23"/>
      <c r="E21" s="56"/>
      <c r="F21" s="56" t="s">
        <v>15</v>
      </c>
      <c r="G21" s="65">
        <v>4</v>
      </c>
      <c r="H21" s="24"/>
      <c r="I21" s="31">
        <f t="shared" si="0"/>
        <v>0</v>
      </c>
      <c r="J21" s="75"/>
      <c r="K21" s="31">
        <f t="shared" si="1"/>
        <v>0</v>
      </c>
      <c r="L21" s="32">
        <f t="shared" si="2"/>
        <v>0</v>
      </c>
    </row>
    <row r="22" spans="1:12" ht="60" customHeight="1" thickBot="1">
      <c r="A22" s="92" t="s">
        <v>61</v>
      </c>
      <c r="B22" s="56" t="s">
        <v>25</v>
      </c>
      <c r="C22" s="22"/>
      <c r="D22" s="23"/>
      <c r="E22" s="56"/>
      <c r="F22" s="56" t="s">
        <v>15</v>
      </c>
      <c r="G22" s="65">
        <v>4</v>
      </c>
      <c r="H22" s="24"/>
      <c r="I22" s="31">
        <f t="shared" si="0"/>
        <v>0</v>
      </c>
      <c r="J22" s="75"/>
      <c r="K22" s="31">
        <f t="shared" si="1"/>
        <v>0</v>
      </c>
      <c r="L22" s="32">
        <f t="shared" si="2"/>
        <v>0</v>
      </c>
    </row>
    <row r="23" spans="1:12" ht="60" customHeight="1" thickBot="1">
      <c r="A23" s="92" t="s">
        <v>62</v>
      </c>
      <c r="B23" s="56" t="s">
        <v>43</v>
      </c>
      <c r="C23" s="22"/>
      <c r="D23" s="23"/>
      <c r="E23" s="56"/>
      <c r="F23" s="56" t="s">
        <v>15</v>
      </c>
      <c r="G23" s="65">
        <v>8</v>
      </c>
      <c r="H23" s="24"/>
      <c r="I23" s="31">
        <f t="shared" si="0"/>
        <v>0</v>
      </c>
      <c r="J23" s="75"/>
      <c r="K23" s="31">
        <f t="shared" si="1"/>
        <v>0</v>
      </c>
      <c r="L23" s="32">
        <f t="shared" si="2"/>
        <v>0</v>
      </c>
    </row>
    <row r="24" spans="1:12" ht="60" customHeight="1" thickBot="1">
      <c r="A24" s="92" t="s">
        <v>63</v>
      </c>
      <c r="B24" s="56" t="s">
        <v>26</v>
      </c>
      <c r="C24" s="22"/>
      <c r="D24" s="23"/>
      <c r="E24" s="56"/>
      <c r="F24" s="56" t="s">
        <v>15</v>
      </c>
      <c r="G24" s="65">
        <v>70</v>
      </c>
      <c r="H24" s="24"/>
      <c r="I24" s="31">
        <f t="shared" si="0"/>
        <v>0</v>
      </c>
      <c r="J24" s="75"/>
      <c r="K24" s="31">
        <f t="shared" si="1"/>
        <v>0</v>
      </c>
      <c r="L24" s="32">
        <f t="shared" si="2"/>
        <v>0</v>
      </c>
    </row>
    <row r="25" spans="1:12" ht="60" customHeight="1" thickBot="1">
      <c r="A25" s="92" t="s">
        <v>64</v>
      </c>
      <c r="B25" s="56" t="s">
        <v>82</v>
      </c>
      <c r="C25" s="22"/>
      <c r="D25" s="23"/>
      <c r="E25" s="56"/>
      <c r="F25" s="56" t="s">
        <v>15</v>
      </c>
      <c r="G25" s="65">
        <v>34</v>
      </c>
      <c r="H25" s="24"/>
      <c r="I25" s="31">
        <f t="shared" si="0"/>
        <v>0</v>
      </c>
      <c r="J25" s="75"/>
      <c r="K25" s="31">
        <f t="shared" si="1"/>
        <v>0</v>
      </c>
      <c r="L25" s="32">
        <f t="shared" si="2"/>
        <v>0</v>
      </c>
    </row>
    <row r="26" spans="1:12" ht="60" customHeight="1" thickBot="1">
      <c r="A26" s="92" t="s">
        <v>65</v>
      </c>
      <c r="B26" s="56" t="s">
        <v>27</v>
      </c>
      <c r="C26" s="22"/>
      <c r="D26" s="23"/>
      <c r="E26" s="56"/>
      <c r="F26" s="56" t="s">
        <v>15</v>
      </c>
      <c r="G26" s="65">
        <v>70</v>
      </c>
      <c r="H26" s="24"/>
      <c r="I26" s="31">
        <f t="shared" si="0"/>
        <v>0</v>
      </c>
      <c r="J26" s="75"/>
      <c r="K26" s="31">
        <f t="shared" si="1"/>
        <v>0</v>
      </c>
      <c r="L26" s="32">
        <f t="shared" si="2"/>
        <v>0</v>
      </c>
    </row>
    <row r="27" spans="1:12" ht="60" customHeight="1" thickBot="1">
      <c r="A27" s="92" t="s">
        <v>66</v>
      </c>
      <c r="B27" s="56" t="s">
        <v>28</v>
      </c>
      <c r="C27" s="22"/>
      <c r="D27" s="23"/>
      <c r="E27" s="56"/>
      <c r="F27" s="56" t="s">
        <v>15</v>
      </c>
      <c r="G27" s="65">
        <v>32</v>
      </c>
      <c r="H27" s="24"/>
      <c r="I27" s="31">
        <f t="shared" si="0"/>
        <v>0</v>
      </c>
      <c r="J27" s="75"/>
      <c r="K27" s="31">
        <f t="shared" si="1"/>
        <v>0</v>
      </c>
      <c r="L27" s="32">
        <f t="shared" si="2"/>
        <v>0</v>
      </c>
    </row>
    <row r="28" spans="1:12" ht="60" customHeight="1" thickBot="1">
      <c r="A28" s="92" t="s">
        <v>67</v>
      </c>
      <c r="B28" s="56" t="s">
        <v>29</v>
      </c>
      <c r="C28" s="22"/>
      <c r="D28" s="23"/>
      <c r="E28" s="56"/>
      <c r="F28" s="56" t="s">
        <v>15</v>
      </c>
      <c r="G28" s="65">
        <v>4870</v>
      </c>
      <c r="H28" s="24"/>
      <c r="I28" s="31">
        <f t="shared" si="0"/>
        <v>0</v>
      </c>
      <c r="J28" s="75"/>
      <c r="K28" s="31">
        <f t="shared" si="1"/>
        <v>0</v>
      </c>
      <c r="L28" s="32">
        <f t="shared" si="2"/>
        <v>0</v>
      </c>
    </row>
    <row r="29" spans="1:12" ht="60" customHeight="1" thickBot="1">
      <c r="A29" s="92" t="s">
        <v>68</v>
      </c>
      <c r="B29" s="56" t="s">
        <v>30</v>
      </c>
      <c r="C29" s="22"/>
      <c r="D29" s="23"/>
      <c r="E29" s="56"/>
      <c r="F29" s="56" t="s">
        <v>15</v>
      </c>
      <c r="G29" s="65">
        <v>132</v>
      </c>
      <c r="H29" s="24"/>
      <c r="I29" s="31">
        <f t="shared" si="0"/>
        <v>0</v>
      </c>
      <c r="J29" s="75"/>
      <c r="K29" s="31">
        <f t="shared" si="1"/>
        <v>0</v>
      </c>
      <c r="L29" s="32">
        <f t="shared" si="2"/>
        <v>0</v>
      </c>
    </row>
    <row r="30" spans="1:12" ht="60" customHeight="1" thickBot="1">
      <c r="A30" s="92" t="s">
        <v>69</v>
      </c>
      <c r="B30" s="56" t="s">
        <v>31</v>
      </c>
      <c r="C30" s="22"/>
      <c r="D30" s="23"/>
      <c r="E30" s="56"/>
      <c r="F30" s="56" t="s">
        <v>15</v>
      </c>
      <c r="G30" s="65">
        <v>562</v>
      </c>
      <c r="H30" s="24"/>
      <c r="I30" s="31">
        <f t="shared" si="0"/>
        <v>0</v>
      </c>
      <c r="J30" s="75"/>
      <c r="K30" s="31">
        <f t="shared" si="1"/>
        <v>0</v>
      </c>
      <c r="L30" s="32">
        <f t="shared" si="2"/>
        <v>0</v>
      </c>
    </row>
    <row r="31" spans="1:12" ht="60" customHeight="1" thickBot="1">
      <c r="A31" s="93" t="s">
        <v>70</v>
      </c>
      <c r="B31" s="57" t="s">
        <v>32</v>
      </c>
      <c r="C31" s="25"/>
      <c r="D31" s="26"/>
      <c r="E31" s="56"/>
      <c r="F31" s="56" t="s">
        <v>15</v>
      </c>
      <c r="G31" s="91">
        <v>16</v>
      </c>
      <c r="H31" s="24"/>
      <c r="I31" s="33">
        <f t="shared" si="0"/>
        <v>0</v>
      </c>
      <c r="J31" s="75"/>
      <c r="K31" s="31">
        <f t="shared" si="1"/>
        <v>0</v>
      </c>
      <c r="L31" s="34">
        <f t="shared" si="2"/>
        <v>0</v>
      </c>
    </row>
    <row r="32" spans="1:12" ht="30" customHeight="1">
      <c r="A32" s="121" t="s">
        <v>71</v>
      </c>
      <c r="B32" s="131" t="s">
        <v>33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3"/>
    </row>
    <row r="33" spans="1:12" ht="60" customHeight="1">
      <c r="A33" s="123"/>
      <c r="B33" s="88" t="s">
        <v>0</v>
      </c>
      <c r="C33" s="83"/>
      <c r="D33" s="83"/>
      <c r="E33" s="82"/>
      <c r="F33" s="82" t="s">
        <v>15</v>
      </c>
      <c r="G33" s="82">
        <v>48</v>
      </c>
      <c r="H33" s="84"/>
      <c r="I33" s="80">
        <f t="shared" si="0"/>
        <v>0</v>
      </c>
      <c r="J33" s="85"/>
      <c r="K33" s="80">
        <f t="shared" si="1"/>
        <v>0</v>
      </c>
      <c r="L33" s="86">
        <f t="shared" si="2"/>
        <v>0</v>
      </c>
    </row>
    <row r="34" spans="1:12" ht="60" customHeight="1">
      <c r="A34" s="123"/>
      <c r="B34" s="58" t="s">
        <v>1</v>
      </c>
      <c r="C34" s="29"/>
      <c r="D34" s="29"/>
      <c r="E34" s="59"/>
      <c r="F34" s="59" t="s">
        <v>15</v>
      </c>
      <c r="G34" s="59">
        <v>144</v>
      </c>
      <c r="H34" s="84"/>
      <c r="I34" s="35">
        <f t="shared" si="0"/>
        <v>0</v>
      </c>
      <c r="J34" s="85"/>
      <c r="K34" s="79">
        <f t="shared" si="1"/>
        <v>0</v>
      </c>
      <c r="L34" s="44">
        <f t="shared" si="2"/>
        <v>0</v>
      </c>
    </row>
    <row r="35" spans="1:12" ht="60" customHeight="1">
      <c r="A35" s="123"/>
      <c r="B35" s="58" t="s">
        <v>40</v>
      </c>
      <c r="C35" s="29"/>
      <c r="D35" s="29"/>
      <c r="E35" s="59"/>
      <c r="F35" s="59" t="s">
        <v>15</v>
      </c>
      <c r="G35" s="59">
        <v>48</v>
      </c>
      <c r="H35" s="84"/>
      <c r="I35" s="35">
        <f t="shared" si="0"/>
        <v>0</v>
      </c>
      <c r="J35" s="85"/>
      <c r="K35" s="35">
        <f t="shared" si="1"/>
        <v>0</v>
      </c>
      <c r="L35" s="44">
        <f t="shared" si="2"/>
        <v>0</v>
      </c>
    </row>
    <row r="36" spans="1:12" ht="30" customHeight="1" thickBot="1">
      <c r="A36" s="124"/>
      <c r="B36" s="125" t="s">
        <v>17</v>
      </c>
      <c r="C36" s="125"/>
      <c r="D36" s="125"/>
      <c r="E36" s="126"/>
      <c r="F36" s="126"/>
      <c r="G36" s="125"/>
      <c r="H36" s="125"/>
      <c r="I36" s="45">
        <f>SUM(I33:I35)</f>
        <v>0</v>
      </c>
      <c r="J36" s="45"/>
      <c r="K36" s="79">
        <f>SUM(K33:K35)</f>
        <v>0</v>
      </c>
      <c r="L36" s="46">
        <f>SUM(L33:L35)</f>
        <v>0</v>
      </c>
    </row>
    <row r="37" spans="1:12" ht="30" customHeight="1">
      <c r="A37" s="121" t="s">
        <v>72</v>
      </c>
      <c r="B37" s="131" t="s">
        <v>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3"/>
    </row>
    <row r="38" spans="1:12" ht="60" customHeight="1">
      <c r="A38" s="123"/>
      <c r="B38" s="82" t="s">
        <v>0</v>
      </c>
      <c r="C38" s="83"/>
      <c r="D38" s="83"/>
      <c r="E38" s="82"/>
      <c r="F38" s="82" t="s">
        <v>15</v>
      </c>
      <c r="G38" s="82">
        <v>10</v>
      </c>
      <c r="H38" s="84"/>
      <c r="I38" s="80">
        <f t="shared" si="0"/>
        <v>0</v>
      </c>
      <c r="J38" s="85"/>
      <c r="K38" s="79">
        <f>I38*J38</f>
        <v>0</v>
      </c>
      <c r="L38" s="86">
        <f t="shared" si="2"/>
        <v>0</v>
      </c>
    </row>
    <row r="39" spans="1:12" ht="60" customHeight="1">
      <c r="A39" s="123"/>
      <c r="B39" s="59" t="s">
        <v>1</v>
      </c>
      <c r="C39" s="29"/>
      <c r="D39" s="29"/>
      <c r="E39" s="59"/>
      <c r="F39" s="59" t="s">
        <v>15</v>
      </c>
      <c r="G39" s="59">
        <v>30</v>
      </c>
      <c r="H39" s="84"/>
      <c r="I39" s="35">
        <f t="shared" si="0"/>
        <v>0</v>
      </c>
      <c r="J39" s="85"/>
      <c r="K39" s="35">
        <f>I39*J39</f>
        <v>0</v>
      </c>
      <c r="L39" s="44">
        <f t="shared" si="2"/>
        <v>0</v>
      </c>
    </row>
    <row r="40" spans="1:12" ht="60" customHeight="1">
      <c r="A40" s="123"/>
      <c r="B40" s="59" t="s">
        <v>40</v>
      </c>
      <c r="C40" s="29"/>
      <c r="D40" s="29"/>
      <c r="E40" s="59"/>
      <c r="F40" s="59" t="s">
        <v>15</v>
      </c>
      <c r="G40" s="59">
        <v>10</v>
      </c>
      <c r="H40" s="84"/>
      <c r="I40" s="35">
        <f t="shared" si="0"/>
        <v>0</v>
      </c>
      <c r="J40" s="85"/>
      <c r="K40" s="80">
        <f>I40*J40</f>
        <v>0</v>
      </c>
      <c r="L40" s="44">
        <f t="shared" si="2"/>
        <v>0</v>
      </c>
    </row>
    <row r="41" spans="1:12" ht="30" customHeight="1" thickBot="1">
      <c r="A41" s="124"/>
      <c r="B41" s="125" t="s">
        <v>17</v>
      </c>
      <c r="C41" s="125"/>
      <c r="D41" s="125"/>
      <c r="E41" s="125"/>
      <c r="F41" s="125"/>
      <c r="G41" s="125"/>
      <c r="H41" s="125"/>
      <c r="I41" s="47">
        <f>SUM(I38:I40)</f>
        <v>0</v>
      </c>
      <c r="J41" s="47"/>
      <c r="K41" s="87">
        <f>SUM(K38:K40)</f>
        <v>0</v>
      </c>
      <c r="L41" s="48">
        <f>SUM(L38:L40)</f>
        <v>0</v>
      </c>
    </row>
    <row r="42" spans="1:12" ht="30" customHeight="1">
      <c r="A42" s="121" t="s">
        <v>73</v>
      </c>
      <c r="B42" s="131" t="s">
        <v>3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3"/>
    </row>
    <row r="43" spans="1:12" ht="60" customHeight="1">
      <c r="A43" s="123"/>
      <c r="B43" s="82" t="s">
        <v>0</v>
      </c>
      <c r="C43" s="83"/>
      <c r="D43" s="83"/>
      <c r="E43" s="82"/>
      <c r="F43" s="82" t="s">
        <v>15</v>
      </c>
      <c r="G43" s="82">
        <v>26</v>
      </c>
      <c r="H43" s="84"/>
      <c r="I43" s="80">
        <f t="shared" si="0"/>
        <v>0</v>
      </c>
      <c r="J43" s="85"/>
      <c r="K43" s="80">
        <f>I43*J43</f>
        <v>0</v>
      </c>
      <c r="L43" s="86">
        <f t="shared" si="2"/>
        <v>0</v>
      </c>
    </row>
    <row r="44" spans="1:12" ht="60" customHeight="1">
      <c r="A44" s="123"/>
      <c r="B44" s="59" t="s">
        <v>41</v>
      </c>
      <c r="C44" s="29"/>
      <c r="D44" s="29"/>
      <c r="E44" s="59"/>
      <c r="F44" s="59" t="s">
        <v>15</v>
      </c>
      <c r="G44" s="59">
        <v>26</v>
      </c>
      <c r="H44" s="30"/>
      <c r="I44" s="35">
        <f t="shared" si="0"/>
        <v>0</v>
      </c>
      <c r="J44" s="76"/>
      <c r="K44" s="79">
        <f>I44*J44</f>
        <v>0</v>
      </c>
      <c r="L44" s="44">
        <f t="shared" si="2"/>
        <v>0</v>
      </c>
    </row>
    <row r="45" spans="1:12" ht="30" customHeight="1" thickBot="1">
      <c r="A45" s="124"/>
      <c r="B45" s="125" t="s">
        <v>17</v>
      </c>
      <c r="C45" s="125"/>
      <c r="D45" s="125"/>
      <c r="E45" s="125"/>
      <c r="F45" s="125"/>
      <c r="G45" s="125"/>
      <c r="H45" s="125"/>
      <c r="I45" s="45">
        <f>SUM(I43:I44)</f>
        <v>0</v>
      </c>
      <c r="J45" s="45"/>
      <c r="K45" s="81">
        <f>SUM(K43:K44)</f>
        <v>0</v>
      </c>
      <c r="L45" s="46">
        <f>SUM(L43:L44)</f>
        <v>0</v>
      </c>
    </row>
    <row r="46" spans="1:12" ht="30" customHeight="1">
      <c r="A46" s="121" t="s">
        <v>74</v>
      </c>
      <c r="B46" s="134" t="s">
        <v>4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7"/>
    </row>
    <row r="47" spans="1:12" ht="60" customHeight="1">
      <c r="A47" s="123"/>
      <c r="B47" s="82" t="s">
        <v>5</v>
      </c>
      <c r="C47" s="89"/>
      <c r="D47" s="83"/>
      <c r="E47" s="82"/>
      <c r="F47" s="82" t="s">
        <v>15</v>
      </c>
      <c r="G47" s="82">
        <v>4</v>
      </c>
      <c r="H47" s="84"/>
      <c r="I47" s="80">
        <f aca="true" t="shared" si="3" ref="I47:I56">G47*H47</f>
        <v>0</v>
      </c>
      <c r="J47" s="85"/>
      <c r="K47" s="80">
        <f>I47*J47</f>
        <v>0</v>
      </c>
      <c r="L47" s="86">
        <f t="shared" si="2"/>
        <v>0</v>
      </c>
    </row>
    <row r="48" spans="1:12" ht="60" customHeight="1">
      <c r="A48" s="123"/>
      <c r="B48" s="59" t="s">
        <v>1</v>
      </c>
      <c r="C48" s="39"/>
      <c r="D48" s="29"/>
      <c r="E48" s="59"/>
      <c r="F48" s="59" t="s">
        <v>15</v>
      </c>
      <c r="G48" s="59">
        <v>4</v>
      </c>
      <c r="H48" s="30"/>
      <c r="I48" s="35">
        <f t="shared" si="3"/>
        <v>0</v>
      </c>
      <c r="J48" s="76"/>
      <c r="K48" s="80">
        <f>I48*J48</f>
        <v>0</v>
      </c>
      <c r="L48" s="44">
        <f t="shared" si="2"/>
        <v>0</v>
      </c>
    </row>
    <row r="49" spans="1:12" ht="60" customHeight="1">
      <c r="A49" s="123"/>
      <c r="B49" s="59" t="s">
        <v>41</v>
      </c>
      <c r="C49" s="39"/>
      <c r="D49" s="29"/>
      <c r="E49" s="59"/>
      <c r="F49" s="59" t="s">
        <v>15</v>
      </c>
      <c r="G49" s="59">
        <v>4</v>
      </c>
      <c r="H49" s="30"/>
      <c r="I49" s="35">
        <f t="shared" si="3"/>
        <v>0</v>
      </c>
      <c r="J49" s="76"/>
      <c r="K49" s="80">
        <f>I49*J49</f>
        <v>0</v>
      </c>
      <c r="L49" s="44">
        <f t="shared" si="2"/>
        <v>0</v>
      </c>
    </row>
    <row r="50" spans="1:12" ht="30" customHeight="1" thickBot="1">
      <c r="A50" s="124"/>
      <c r="B50" s="125" t="s">
        <v>17</v>
      </c>
      <c r="C50" s="125"/>
      <c r="D50" s="125"/>
      <c r="E50" s="125"/>
      <c r="F50" s="125"/>
      <c r="G50" s="125"/>
      <c r="H50" s="125"/>
      <c r="I50" s="45">
        <f>SUM(I47:I49)</f>
        <v>0</v>
      </c>
      <c r="J50" s="45"/>
      <c r="K50" s="79">
        <f>SUM(K47:K49)</f>
        <v>0</v>
      </c>
      <c r="L50" s="46">
        <f>SUM(L47:L49)</f>
        <v>0</v>
      </c>
    </row>
    <row r="51" spans="1:12" ht="30" customHeight="1">
      <c r="A51" s="121" t="s">
        <v>75</v>
      </c>
      <c r="B51" s="134" t="s">
        <v>6</v>
      </c>
      <c r="C51" s="135"/>
      <c r="D51" s="135"/>
      <c r="E51" s="135"/>
      <c r="F51" s="135"/>
      <c r="G51" s="135"/>
      <c r="H51" s="135"/>
      <c r="I51" s="135"/>
      <c r="J51" s="135"/>
      <c r="K51" s="136"/>
      <c r="L51" s="137"/>
    </row>
    <row r="52" spans="1:12" ht="51" customHeight="1">
      <c r="A52" s="122"/>
      <c r="B52" s="68" t="s">
        <v>0</v>
      </c>
      <c r="C52" s="67"/>
      <c r="D52" s="66"/>
      <c r="E52" s="59"/>
      <c r="F52" s="59" t="s">
        <v>15</v>
      </c>
      <c r="G52" s="59">
        <v>4</v>
      </c>
      <c r="H52" s="69"/>
      <c r="I52" s="72">
        <f t="shared" si="3"/>
        <v>0</v>
      </c>
      <c r="J52" s="77"/>
      <c r="K52" s="35">
        <f>I52*J52</f>
        <v>0</v>
      </c>
      <c r="L52" s="73">
        <f>SUM(I52,K52)</f>
        <v>0</v>
      </c>
    </row>
    <row r="53" spans="1:12" s="74" customFormat="1" ht="60" customHeight="1">
      <c r="A53" s="123"/>
      <c r="B53" s="70" t="s">
        <v>41</v>
      </c>
      <c r="C53" s="71"/>
      <c r="D53" s="29"/>
      <c r="E53" s="70"/>
      <c r="F53" s="70" t="s">
        <v>15</v>
      </c>
      <c r="G53" s="70">
        <v>4</v>
      </c>
      <c r="H53" s="69"/>
      <c r="I53" s="72">
        <f t="shared" si="3"/>
        <v>0</v>
      </c>
      <c r="J53" s="77"/>
      <c r="K53" s="35">
        <f>I53*J53</f>
        <v>0</v>
      </c>
      <c r="L53" s="73">
        <f t="shared" si="2"/>
        <v>0</v>
      </c>
    </row>
    <row r="54" spans="1:12" ht="30" customHeight="1" thickBot="1">
      <c r="A54" s="124"/>
      <c r="B54" s="125" t="s">
        <v>17</v>
      </c>
      <c r="C54" s="125"/>
      <c r="D54" s="125"/>
      <c r="E54" s="125"/>
      <c r="F54" s="125"/>
      <c r="G54" s="125"/>
      <c r="H54" s="125"/>
      <c r="I54" s="45">
        <f>SUM(I52:I53)</f>
        <v>0</v>
      </c>
      <c r="J54" s="45"/>
      <c r="K54" s="79">
        <f>SUM(K52:K53)</f>
        <v>0</v>
      </c>
      <c r="L54" s="46">
        <f>SUM(L52:L53)</f>
        <v>0</v>
      </c>
    </row>
    <row r="55" spans="1:12" ht="60" customHeight="1" thickBot="1">
      <c r="A55" s="94" t="s">
        <v>76</v>
      </c>
      <c r="B55" s="57" t="s">
        <v>7</v>
      </c>
      <c r="C55" s="51"/>
      <c r="D55" s="26"/>
      <c r="E55" s="56"/>
      <c r="F55" s="56" t="s">
        <v>15</v>
      </c>
      <c r="G55" s="57">
        <v>200</v>
      </c>
      <c r="H55" s="52"/>
      <c r="I55" s="33">
        <f t="shared" si="3"/>
        <v>0</v>
      </c>
      <c r="J55" s="78"/>
      <c r="K55" s="31">
        <f>I55*J55</f>
        <v>0</v>
      </c>
      <c r="L55" s="34">
        <f>SUM(I55,K55)</f>
        <v>0</v>
      </c>
    </row>
    <row r="56" spans="1:12" ht="60" customHeight="1" thickBot="1">
      <c r="A56" s="95" t="s">
        <v>77</v>
      </c>
      <c r="B56" s="56" t="s">
        <v>8</v>
      </c>
      <c r="C56" s="49"/>
      <c r="D56" s="23"/>
      <c r="E56" s="56"/>
      <c r="F56" s="56" t="s">
        <v>15</v>
      </c>
      <c r="G56" s="56">
        <v>190</v>
      </c>
      <c r="H56" s="50"/>
      <c r="I56" s="31">
        <f t="shared" si="3"/>
        <v>0</v>
      </c>
      <c r="J56" s="75"/>
      <c r="K56" s="31">
        <f>I56*J56</f>
        <v>0</v>
      </c>
      <c r="L56" s="32">
        <f t="shared" si="2"/>
        <v>0</v>
      </c>
    </row>
    <row r="57" spans="1:12" ht="30" customHeight="1" thickBot="1">
      <c r="A57" s="114" t="s">
        <v>35</v>
      </c>
      <c r="B57" s="115"/>
      <c r="C57" s="115"/>
      <c r="D57" s="115"/>
      <c r="E57" s="115"/>
      <c r="F57" s="115"/>
      <c r="G57" s="115"/>
      <c r="H57" s="115"/>
      <c r="I57" s="115"/>
      <c r="J57" s="116"/>
      <c r="K57" s="129">
        <f>SUM(I15:I31)+I36+I41+I45+I50+I54+I55+I56</f>
        <v>0</v>
      </c>
      <c r="L57" s="130"/>
    </row>
    <row r="58" spans="1:12" ht="30" customHeight="1" thickBot="1">
      <c r="A58" s="114" t="s">
        <v>42</v>
      </c>
      <c r="B58" s="115"/>
      <c r="C58" s="115"/>
      <c r="D58" s="115"/>
      <c r="E58" s="115"/>
      <c r="F58" s="115"/>
      <c r="G58" s="115"/>
      <c r="H58" s="115"/>
      <c r="I58" s="115"/>
      <c r="J58" s="116"/>
      <c r="K58" s="119">
        <f>SUM(K15:K31)+K36+K41+K45+K50+K54+K55+K56</f>
        <v>0</v>
      </c>
      <c r="L58" s="120"/>
    </row>
    <row r="59" spans="1:12" ht="30" customHeight="1" thickBot="1">
      <c r="A59" s="114" t="s">
        <v>34</v>
      </c>
      <c r="B59" s="115"/>
      <c r="C59" s="115"/>
      <c r="D59" s="115"/>
      <c r="E59" s="115"/>
      <c r="F59" s="115"/>
      <c r="G59" s="115"/>
      <c r="H59" s="115"/>
      <c r="I59" s="115"/>
      <c r="J59" s="116"/>
      <c r="K59" s="127">
        <f>SUM(L15:L31)+L36+L41+L45+L50+L54+L55+L56</f>
        <v>0</v>
      </c>
      <c r="L59" s="128"/>
    </row>
    <row r="60" spans="1:7" ht="18.75" customHeight="1">
      <c r="A60" s="61"/>
      <c r="B60" s="3"/>
      <c r="C60" s="3"/>
      <c r="D60" s="3"/>
      <c r="E60" s="5"/>
      <c r="F60" s="5"/>
      <c r="G60" s="6"/>
    </row>
    <row r="61" spans="1:12" s="15" customFormat="1" ht="15.75">
      <c r="A61" s="62"/>
      <c r="B61" s="118" t="s">
        <v>54</v>
      </c>
      <c r="C61" s="118"/>
      <c r="D61" s="118"/>
      <c r="E61" s="118"/>
      <c r="F61" s="12"/>
      <c r="G61" s="13"/>
      <c r="H61" s="14"/>
      <c r="I61" s="14"/>
      <c r="J61" s="14"/>
      <c r="K61" s="14"/>
      <c r="L61" s="14"/>
    </row>
    <row r="62" spans="1:12" s="15" customFormat="1" ht="15.75">
      <c r="A62" s="63"/>
      <c r="B62" s="16"/>
      <c r="C62" s="16"/>
      <c r="D62" s="16"/>
      <c r="E62" s="17"/>
      <c r="F62" s="17"/>
      <c r="G62" s="18"/>
      <c r="H62" s="111" t="s">
        <v>16</v>
      </c>
      <c r="I62" s="111"/>
      <c r="J62" s="111"/>
      <c r="K62" s="111"/>
      <c r="L62" s="111"/>
    </row>
    <row r="63" spans="1:12" s="15" customFormat="1" ht="15.75">
      <c r="A63" s="63"/>
      <c r="B63" s="117" t="s">
        <v>78</v>
      </c>
      <c r="C63" s="117"/>
      <c r="D63" s="117"/>
      <c r="E63" s="117"/>
      <c r="F63" s="110"/>
      <c r="G63" s="18"/>
      <c r="H63" s="112"/>
      <c r="I63" s="112"/>
      <c r="J63" s="112"/>
      <c r="K63" s="112"/>
      <c r="L63" s="112"/>
    </row>
    <row r="64" spans="1:12" s="15" customFormat="1" ht="15.75">
      <c r="A64" s="63"/>
      <c r="B64" s="19"/>
      <c r="C64" s="19"/>
      <c r="D64" s="16"/>
      <c r="E64" s="19"/>
      <c r="F64" s="110"/>
      <c r="G64" s="18"/>
      <c r="H64" s="113"/>
      <c r="I64" s="113"/>
      <c r="J64" s="113"/>
      <c r="K64" s="113"/>
      <c r="L64" s="113"/>
    </row>
    <row r="65" spans="1:12" s="15" customFormat="1" ht="15.75">
      <c r="A65" s="63"/>
      <c r="B65" s="16"/>
      <c r="C65" s="16"/>
      <c r="D65" s="16"/>
      <c r="E65" s="17"/>
      <c r="F65" s="90" t="s">
        <v>53</v>
      </c>
      <c r="G65" s="18"/>
      <c r="H65" s="14"/>
      <c r="I65" s="14"/>
      <c r="J65" s="14"/>
      <c r="K65" s="14"/>
      <c r="L65" s="14"/>
    </row>
    <row r="66" ht="12.75">
      <c r="K66" s="36"/>
    </row>
  </sheetData>
  <sheetProtection deleteColumns="0" deleteRows="0"/>
  <mergeCells count="40">
    <mergeCell ref="B51:L51"/>
    <mergeCell ref="A42:A45"/>
    <mergeCell ref="A46:A50"/>
    <mergeCell ref="B32:L32"/>
    <mergeCell ref="B37:L37"/>
    <mergeCell ref="A32:A36"/>
    <mergeCell ref="B41:H41"/>
    <mergeCell ref="B45:H45"/>
    <mergeCell ref="B46:L46"/>
    <mergeCell ref="B50:H50"/>
    <mergeCell ref="K58:L58"/>
    <mergeCell ref="A57:J57"/>
    <mergeCell ref="A58:J58"/>
    <mergeCell ref="A51:A54"/>
    <mergeCell ref="B36:H36"/>
    <mergeCell ref="K59:L59"/>
    <mergeCell ref="K57:L57"/>
    <mergeCell ref="B54:H54"/>
    <mergeCell ref="B42:L42"/>
    <mergeCell ref="A37:A41"/>
    <mergeCell ref="F63:F64"/>
    <mergeCell ref="H62:L62"/>
    <mergeCell ref="H63:L64"/>
    <mergeCell ref="A59:J59"/>
    <mergeCell ref="B63:E63"/>
    <mergeCell ref="B61:E61"/>
    <mergeCell ref="A12:B12"/>
    <mergeCell ref="I10:L10"/>
    <mergeCell ref="H8:L8"/>
    <mergeCell ref="I9:L9"/>
    <mergeCell ref="I11:L11"/>
    <mergeCell ref="I12:L12"/>
    <mergeCell ref="A1:L2"/>
    <mergeCell ref="A4:L5"/>
    <mergeCell ref="A9:B9"/>
    <mergeCell ref="A11:B11"/>
    <mergeCell ref="H7:L7"/>
    <mergeCell ref="A7:C7"/>
    <mergeCell ref="A8:C8"/>
    <mergeCell ref="A10:B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  <ignoredErrors>
    <ignoredError sqref="K54:L54 I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2015-04-14T07:52:06Z</cp:lastPrinted>
  <dcterms:created xsi:type="dcterms:W3CDTF">2013-07-24T11:49:32Z</dcterms:created>
  <dcterms:modified xsi:type="dcterms:W3CDTF">2015-04-22T08:46:58Z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