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840" windowHeight="12540"/>
  </bookViews>
  <sheets>
    <sheet name="PharmaSwiss" sheetId="1" r:id="rId1"/>
    <sheet name="Obrazac KVI" sheetId="2" r:id="rId2"/>
    <sheet name="Sheet3" sheetId="3" r:id="rId3"/>
  </sheets>
  <definedNames>
    <definedName name="_xlnm.Print_Area" localSheetId="1">'Obrazac KVI'!$A$1:$G$22</definedName>
    <definedName name="_xlnm.Print_Area" localSheetId="0">PharmaSwiss!$A$1:$N$10</definedName>
  </definedNames>
  <calcPr calcId="124519"/>
</workbook>
</file>

<file path=xl/calcChain.xml><?xml version="1.0" encoding="utf-8"?>
<calcChain xmlns="http://schemas.openxmlformats.org/spreadsheetml/2006/main">
  <c r="L6" i="1"/>
  <c r="E6" i="2" l="1"/>
  <c r="E8" s="1"/>
  <c r="M6" i="1"/>
  <c r="M7" s="1"/>
  <c r="M8" s="1"/>
  <c r="M9" s="1"/>
  <c r="F6" i="2" l="1"/>
  <c r="G6" s="1"/>
  <c r="G8" s="1"/>
  <c r="F8" l="1"/>
</calcChain>
</file>

<file path=xl/sharedStrings.xml><?xml version="1.0" encoding="utf-8"?>
<sst xmlns="http://schemas.openxmlformats.org/spreadsheetml/2006/main" count="50" uniqueCount="50">
  <si>
    <t>ПАРТИЈА</t>
  </si>
  <si>
    <t>ПРЕДМЕТ НАБАВКЕ</t>
  </si>
  <si>
    <t>ЈАЧИНА ЛЕКА</t>
  </si>
  <si>
    <t>КОЛИЧИНА</t>
  </si>
  <si>
    <t>УКУПНА ЦЕНА БЕЗ ПДВ-А</t>
  </si>
  <si>
    <t>makrogol 4000</t>
  </si>
  <si>
    <t>Fortrans</t>
  </si>
  <si>
    <t>Beaufour Ipsen Industrie</t>
  </si>
  <si>
    <t>prašak za oralni rastvor</t>
  </si>
  <si>
    <t xml:space="preserve">74 g </t>
  </si>
  <si>
    <t>kesica</t>
  </si>
  <si>
    <t>ЈЕДИНИЧНА ЦЕНА</t>
  </si>
  <si>
    <t>ФАРМАЦЕУТСКИ ОБЛИК</t>
  </si>
  <si>
    <t>ИЗНОС ПДВ-А (10 %)</t>
  </si>
  <si>
    <t>ПРИЛОГ 2 УГОВОРА - ПОДАЦИ ЗА КВАРТАЛНО ИЗВЕШТАВАЊЕ</t>
  </si>
  <si>
    <t>Број набавке</t>
  </si>
  <si>
    <t>404-1-110/15-95</t>
  </si>
  <si>
    <t>ПРОЦЕЊЕНА ВРЕДНОСТ</t>
  </si>
  <si>
    <t>УГОВОРЕНА ВРЕДНОСТ (без ПДВ-a)</t>
  </si>
  <si>
    <t>УГОВОРЕНА ВРЕДНОСТ (са ПДВ-ом)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</si>
  <si>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</si>
  <si>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</si>
  <si>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</si>
  <si>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</si>
  <si>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</si>
  <si>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</si>
  <si>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</si>
  <si>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</si>
  <si>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</si>
  <si>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</si>
  <si>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</si>
  <si>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 - приходи из буџета</t>
  </si>
  <si>
    <t>Критеријум</t>
  </si>
  <si>
    <t>Најнижа понуђена цена</t>
  </si>
  <si>
    <t>Опис предмета</t>
  </si>
  <si>
    <t>Лекови са Б и Д Листе лекова за период од 6 месеци</t>
  </si>
  <si>
    <t>Број решења УЈН</t>
  </si>
  <si>
    <t>нема</t>
  </si>
  <si>
    <t>Шифра из ОРН</t>
  </si>
  <si>
    <t>PharmaSwiss  d.o.o.</t>
  </si>
  <si>
    <t>ПРИЛОГ 1 УГОВОРА - СПЕЦИФИКАЦИЈА ЛЕКОВА СА ЦЕНАМА</t>
  </si>
  <si>
    <t>Назив добављача: PharmaSwiss d.o.o.</t>
  </si>
  <si>
    <t>ПРОЦЕЊЕНА ЈЕДИНИЧНА ЦЕНА</t>
  </si>
  <si>
    <t>ПРОЦЕЊЕНА УКУПНА ЦЕНА БЕЗ ПДВ-А</t>
  </si>
  <si>
    <t>ПРОИЗВОЂАЧ</t>
  </si>
  <si>
    <t>ЗАШТИЋЕНИ НАЗИВ ПОНУЂЕНОГ ДОБРА</t>
  </si>
  <si>
    <t>ЈЕДИНИЦА МЕРЕ</t>
  </si>
  <si>
    <t>ЈКЛ</t>
  </si>
  <si>
    <t>УКУПНА ВРЕДНОСТ БЕЗ ПДВ-А</t>
  </si>
  <si>
    <t>УКУПНА ВРЕДНОСТ СА ПДВ-ОМ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</si>
</sst>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238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/>
    <xf numFmtId="0" fontId="5" fillId="3" borderId="5" xfId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9" fillId="0" borderId="0" xfId="1" applyFont="1" applyAlignment="1">
      <alignment wrapText="1"/>
    </xf>
    <xf numFmtId="4" fontId="4" fillId="0" borderId="6" xfId="1" applyNumberFormat="1" applyFont="1" applyBorder="1" applyAlignment="1">
      <alignment vertical="center" wrapText="1"/>
    </xf>
    <xf numFmtId="4" fontId="4" fillId="0" borderId="8" xfId="1" applyNumberFormat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 wrapText="1"/>
    </xf>
    <xf numFmtId="0" fontId="3" fillId="0" borderId="0" xfId="1" applyAlignment="1">
      <alignment wrapText="1"/>
    </xf>
    <xf numFmtId="0" fontId="10" fillId="3" borderId="5" xfId="1" applyFont="1" applyFill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4" fontId="3" fillId="0" borderId="0" xfId="0" applyNumberFormat="1" applyFont="1" applyFill="1"/>
    <xf numFmtId="4" fontId="12" fillId="5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4" fontId="2" fillId="6" borderId="5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right" vertical="center" wrapText="1"/>
    </xf>
    <xf numFmtId="4" fontId="4" fillId="4" borderId="3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workbookViewId="0">
      <selection activeCell="I6" sqref="I6"/>
    </sheetView>
  </sheetViews>
  <sheetFormatPr defaultRowHeight="15"/>
  <cols>
    <col min="2" max="2" width="13.5703125" customWidth="1"/>
    <col min="4" max="4" width="13.85546875" customWidth="1"/>
    <col min="5" max="5" width="13" customWidth="1"/>
    <col min="6" max="6" width="16.5703125" customWidth="1"/>
    <col min="8" max="8" width="12.28515625" customWidth="1"/>
    <col min="9" max="9" width="10.42578125" customWidth="1"/>
    <col min="10" max="10" width="13" hidden="1" customWidth="1"/>
    <col min="11" max="11" width="13.42578125" customWidth="1"/>
    <col min="12" max="12" width="13.42578125" hidden="1" customWidth="1"/>
    <col min="13" max="13" width="12.85546875" customWidth="1"/>
    <col min="14" max="14" width="0" hidden="1" customWidth="1"/>
  </cols>
  <sheetData>
    <row r="1" spans="1:21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43"/>
      <c r="O1" s="43"/>
      <c r="P1" s="43"/>
      <c r="Q1" s="43"/>
      <c r="R1" s="43"/>
      <c r="S1" s="43"/>
      <c r="T1" s="43"/>
      <c r="U1" s="43"/>
    </row>
    <row r="2" spans="1:21" s="1" customFormat="1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4"/>
      <c r="T2" s="22"/>
      <c r="U2" s="22"/>
    </row>
    <row r="3" spans="1:21" s="2" customFormat="1">
      <c r="A3" s="38" t="s">
        <v>41</v>
      </c>
      <c r="B3" s="38"/>
      <c r="C3" s="38"/>
      <c r="D3" s="3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4"/>
      <c r="T3" s="22"/>
      <c r="U3" s="22"/>
    </row>
    <row r="5" spans="1:21" s="1" customFormat="1" ht="48">
      <c r="A5" s="35" t="s">
        <v>0</v>
      </c>
      <c r="B5" s="35" t="s">
        <v>1</v>
      </c>
      <c r="C5" s="26" t="s">
        <v>47</v>
      </c>
      <c r="D5" s="26" t="s">
        <v>45</v>
      </c>
      <c r="E5" s="26" t="s">
        <v>44</v>
      </c>
      <c r="F5" s="26" t="s">
        <v>12</v>
      </c>
      <c r="G5" s="27" t="s">
        <v>2</v>
      </c>
      <c r="H5" s="26" t="s">
        <v>46</v>
      </c>
      <c r="I5" s="26" t="s">
        <v>3</v>
      </c>
      <c r="J5" s="28" t="s">
        <v>42</v>
      </c>
      <c r="K5" s="26" t="s">
        <v>11</v>
      </c>
      <c r="L5" s="28" t="s">
        <v>43</v>
      </c>
      <c r="M5" s="26" t="s">
        <v>4</v>
      </c>
    </row>
    <row r="6" spans="1:21" s="2" customFormat="1" ht="24">
      <c r="A6" s="29">
        <v>4</v>
      </c>
      <c r="B6" s="30" t="s">
        <v>5</v>
      </c>
      <c r="C6" s="30">
        <v>3125300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1"/>
      <c r="J6" s="25">
        <v>190.5</v>
      </c>
      <c r="K6" s="32">
        <v>190.5</v>
      </c>
      <c r="L6" s="34">
        <f>I6*J6</f>
        <v>0</v>
      </c>
      <c r="M6" s="33">
        <f>I6*K6</f>
        <v>0</v>
      </c>
    </row>
    <row r="7" spans="1:21" s="1" customFormat="1" ht="15.75" customHeight="1">
      <c r="A7" s="39" t="s">
        <v>48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6"/>
      <c r="M7" s="37">
        <f>SUM(M6)</f>
        <v>0</v>
      </c>
      <c r="N7" s="1">
        <v>0.1</v>
      </c>
    </row>
    <row r="8" spans="1:21" s="1" customFormat="1" ht="15.75" customHeight="1">
      <c r="A8" s="39" t="s">
        <v>13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6"/>
      <c r="M8" s="37">
        <f>M7*N7</f>
        <v>0</v>
      </c>
    </row>
    <row r="9" spans="1:21" s="1" customFormat="1" ht="15.75" customHeight="1">
      <c r="A9" s="39" t="s">
        <v>49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6"/>
      <c r="M9" s="37">
        <f>M7+M8</f>
        <v>0</v>
      </c>
    </row>
  </sheetData>
  <mergeCells count="5">
    <mergeCell ref="A3:D3"/>
    <mergeCell ref="A7:K7"/>
    <mergeCell ref="A8:K8"/>
    <mergeCell ref="A9:K9"/>
    <mergeCell ref="A1:M1"/>
  </mergeCells>
  <pageMargins left="0.70866141732283472" right="0.70866141732283472" top="0.74803149606299213" bottom="0.74803149606299213" header="0.31496062992125984" footer="0.31496062992125984"/>
  <pageSetup scale="9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1"/>
  <sheetViews>
    <sheetView workbookViewId="0">
      <selection activeCell="F13" sqref="F13"/>
    </sheetView>
  </sheetViews>
  <sheetFormatPr defaultColWidth="22.7109375" defaultRowHeight="15"/>
  <cols>
    <col min="1" max="1" width="9.42578125" customWidth="1"/>
    <col min="2" max="2" width="25.42578125" customWidth="1"/>
    <col min="3" max="3" width="30.42578125" customWidth="1"/>
    <col min="4" max="4" width="11.28515625" customWidth="1"/>
  </cols>
  <sheetData>
    <row r="2" spans="2:7">
      <c r="B2" s="3" t="s">
        <v>14</v>
      </c>
      <c r="C2" s="3"/>
      <c r="D2" s="3"/>
      <c r="E2" s="4" t="s">
        <v>39</v>
      </c>
      <c r="F2" s="5"/>
      <c r="G2" s="5"/>
    </row>
    <row r="4" spans="2:7" ht="15.75" thickBot="1">
      <c r="B4" s="5"/>
      <c r="C4" s="5"/>
      <c r="D4" s="5"/>
      <c r="E4" s="5"/>
      <c r="F4" s="5"/>
      <c r="G4" s="5"/>
    </row>
    <row r="5" spans="2:7" ht="24.75" thickBot="1">
      <c r="B5" s="6" t="s">
        <v>15</v>
      </c>
      <c r="C5" s="7" t="s">
        <v>16</v>
      </c>
      <c r="D5" s="5"/>
      <c r="E5" s="8" t="s">
        <v>17</v>
      </c>
      <c r="F5" s="9" t="s">
        <v>18</v>
      </c>
      <c r="G5" s="10" t="s">
        <v>19</v>
      </c>
    </row>
    <row r="6" spans="2:7" ht="15.75" thickBot="1">
      <c r="B6" s="11"/>
      <c r="C6" s="12"/>
      <c r="D6" s="5"/>
      <c r="E6" s="13">
        <f>SUM(PharmaSwiss!L6)</f>
        <v>0</v>
      </c>
      <c r="F6" s="13">
        <f>SUM(PharmaSwiss!M6)</f>
        <v>0</v>
      </c>
      <c r="G6" s="14">
        <f>F6*1.1</f>
        <v>0</v>
      </c>
    </row>
    <row r="7" spans="2:7" ht="28.5" customHeight="1" thickBot="1">
      <c r="B7" s="6" t="s">
        <v>20</v>
      </c>
      <c r="C7" s="15" t="s">
        <v>21</v>
      </c>
      <c r="D7" s="5"/>
      <c r="E7" s="40" t="s">
        <v>22</v>
      </c>
      <c r="F7" s="41"/>
      <c r="G7" s="42"/>
    </row>
    <row r="8" spans="2:7" ht="15.75" thickBot="1">
      <c r="B8" s="11"/>
      <c r="C8" s="12"/>
      <c r="D8" s="5"/>
      <c r="E8" s="16">
        <f>E6/1000</f>
        <v>0</v>
      </c>
      <c r="F8" s="16">
        <f>F6/1000</f>
        <v>0</v>
      </c>
      <c r="G8" s="17">
        <f>G6/1000</f>
        <v>0</v>
      </c>
    </row>
    <row r="9" spans="2:7">
      <c r="B9" s="6" t="s">
        <v>23</v>
      </c>
      <c r="C9" s="15" t="s">
        <v>24</v>
      </c>
      <c r="D9" s="5"/>
      <c r="E9" s="12"/>
      <c r="F9" s="12"/>
      <c r="G9" s="18"/>
    </row>
    <row r="10" spans="2:7">
      <c r="B10" s="11"/>
      <c r="C10" s="12"/>
      <c r="D10" s="5"/>
      <c r="E10" s="12"/>
      <c r="F10" s="12"/>
      <c r="G10" s="18"/>
    </row>
    <row r="11" spans="2:7">
      <c r="B11" s="6" t="s">
        <v>25</v>
      </c>
      <c r="C11" s="15" t="s">
        <v>26</v>
      </c>
      <c r="D11" s="5"/>
      <c r="E11" s="12"/>
      <c r="F11" s="12"/>
      <c r="G11" s="18"/>
    </row>
    <row r="12" spans="2:7">
      <c r="B12" s="11"/>
      <c r="C12" s="12"/>
      <c r="D12" s="5"/>
      <c r="E12" s="5"/>
      <c r="F12" s="5"/>
      <c r="G12" s="18"/>
    </row>
    <row r="13" spans="2:7" ht="15.75">
      <c r="B13" s="6" t="s">
        <v>27</v>
      </c>
      <c r="C13" s="15" t="s">
        <v>28</v>
      </c>
      <c r="D13" s="5"/>
      <c r="E13" s="19" t="s">
        <v>29</v>
      </c>
      <c r="F13" s="20">
        <v>3</v>
      </c>
      <c r="G13" s="18"/>
    </row>
    <row r="14" spans="2:7">
      <c r="B14" s="11"/>
      <c r="C14" s="12"/>
      <c r="D14" s="5"/>
      <c r="E14" s="12"/>
      <c r="F14" s="12"/>
      <c r="G14" s="18"/>
    </row>
    <row r="15" spans="2:7">
      <c r="B15" s="6" t="s">
        <v>30</v>
      </c>
      <c r="C15" s="7" t="s">
        <v>31</v>
      </c>
      <c r="D15" s="5"/>
      <c r="E15" s="19" t="s">
        <v>32</v>
      </c>
      <c r="F15" s="15" t="s">
        <v>33</v>
      </c>
      <c r="G15" s="5"/>
    </row>
    <row r="16" spans="2:7">
      <c r="B16" s="11"/>
      <c r="C16" s="12"/>
      <c r="D16" s="5"/>
      <c r="E16" s="5"/>
      <c r="F16" s="5"/>
      <c r="G16" s="5"/>
    </row>
    <row r="17" spans="2:7" ht="25.5">
      <c r="B17" s="6" t="s">
        <v>34</v>
      </c>
      <c r="C17" s="7" t="s">
        <v>35</v>
      </c>
      <c r="D17" s="5"/>
      <c r="E17" s="5"/>
      <c r="F17" s="5"/>
      <c r="G17" s="5"/>
    </row>
    <row r="18" spans="2:7">
      <c r="B18" s="11"/>
      <c r="C18" s="12"/>
      <c r="D18" s="5"/>
      <c r="E18" s="5"/>
      <c r="F18" s="5"/>
      <c r="G18" s="5"/>
    </row>
    <row r="19" spans="2:7">
      <c r="B19" s="6" t="s">
        <v>36</v>
      </c>
      <c r="C19" s="7" t="s">
        <v>37</v>
      </c>
    </row>
    <row r="20" spans="2:7">
      <c r="B20" s="11"/>
      <c r="C20" s="12"/>
    </row>
    <row r="21" spans="2:7">
      <c r="B21" s="6" t="s">
        <v>38</v>
      </c>
      <c r="C21" s="21">
        <v>33600000</v>
      </c>
    </row>
  </sheetData>
  <mergeCells count="1">
    <mergeCell ref="E7:G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PharmaSwiss</vt:lpstr>
      <vt:lpstr>Obrazac KVI</vt:lpstr>
      <vt:lpstr>Sheet3</vt:lpstr>
      <vt:lpstr>'Obrazac KVI'!Print_Area</vt:lpstr>
      <vt:lpstr>PharmaSwiss!Print_Area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cp:lastPrinted>2016-01-18T12:54:15Z</cp:lastPrinted>
  <dcterms:created xsi:type="dcterms:W3CDTF">2016-01-05T09:52:24Z</dcterms:created>
  <dcterms:modified xsi:type="dcterms:W3CDTF">2016-01-18T12:54:27Z</dcterms:modified>
</cp:coreProperties>
</file>