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Adoc" sheetId="1" r:id="rId1"/>
    <sheet name="Obrazac KV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6" i="1"/>
  <c r="M8" s="1"/>
  <c r="L6"/>
  <c r="E6" i="2" s="1"/>
  <c r="E8" s="1"/>
  <c r="M9" i="1" l="1"/>
  <c r="M10" s="1"/>
  <c r="F6" i="2"/>
  <c r="F8" s="1"/>
  <c r="G6" l="1"/>
  <c r="G8" s="1"/>
</calcChain>
</file>

<file path=xl/sharedStrings.xml><?xml version="1.0" encoding="utf-8"?>
<sst xmlns="http://schemas.openxmlformats.org/spreadsheetml/2006/main" count="51" uniqueCount="51">
  <si>
    <t>ПАРТИЈА</t>
  </si>
  <si>
    <t>ПРЕДМЕТ НАБАВКЕ</t>
  </si>
  <si>
    <t>ФАРМАЦЕУТСКИ ОБЛИК</t>
  </si>
  <si>
    <t>ЈАЧИНА ЛЕКА</t>
  </si>
  <si>
    <t>УКУПНА ЦЕНА БЕЗ ПДВ-А</t>
  </si>
  <si>
    <t>ИЗНОС ПДВ-А</t>
  </si>
  <si>
    <t>aprepitant</t>
  </si>
  <si>
    <t>Emend®</t>
  </si>
  <si>
    <t>MERCK SHARP &amp; DOHME B.V., Holandija</t>
  </si>
  <si>
    <t>kapsula, tvrda</t>
  </si>
  <si>
    <t>1 po 125 mg,</t>
  </si>
  <si>
    <t>2 po 80 mg</t>
  </si>
  <si>
    <t>blister</t>
  </si>
  <si>
    <t>ЈЕДИНИЧНА ЦЕНА</t>
  </si>
  <si>
    <t>КОЛИЧИНА</t>
  </si>
  <si>
    <t>ПРИЛОГ 2 УГОВОРА - ПОДАЦИ ЗА КВАРТАЛНО ИЗВЕШТАВАЊЕ</t>
  </si>
  <si>
    <t>Број набавке</t>
  </si>
  <si>
    <t>ПРОЦЕЊЕНА ВРЕДНОСТ</t>
  </si>
  <si>
    <t>УГОВОРЕНА ВРЕДНОСТ (без ПДВ-a)</t>
  </si>
  <si>
    <t>УГОВОРЕНА ВРЕДНОСТ (са ПДВ-ом)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</si>
  <si>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</si>
  <si>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</si>
  <si>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</si>
  <si>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</si>
  <si>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</si>
  <si>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</si>
  <si>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</si>
  <si>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</si>
  <si>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</si>
  <si>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</si>
  <si>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</si>
  <si>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 - приходи из буџета</t>
  </si>
  <si>
    <t>Критеријум</t>
  </si>
  <si>
    <t>Најнижа понуђена цена</t>
  </si>
  <si>
    <t>Опис предмета</t>
  </si>
  <si>
    <t>Број решења УЈН</t>
  </si>
  <si>
    <t>нема</t>
  </si>
  <si>
    <t>Шифра из ОРН</t>
  </si>
  <si>
    <t>ПРИЛОГ 1 УГОВОРА - СПЕЦИФИКАЦИЈА ЛЕКОВА СА ЦЕНАМА</t>
  </si>
  <si>
    <t>Назив добављача: Adoc d.o.o.</t>
  </si>
  <si>
    <t xml:space="preserve"> Adoc d.o.o.</t>
  </si>
  <si>
    <t>Лекови са Б и Д Листе лекова за период од 6 месеци</t>
  </si>
  <si>
    <t>404-1-110/15-95</t>
  </si>
  <si>
    <t>ПРОИЗВОЂАЧ</t>
  </si>
  <si>
    <t>ЗАШТИЋЕНИ НАЗИВ ПОНУЂЕНОГ ДОБРА</t>
  </si>
  <si>
    <t>ЈЕДИНИЦА МЕРЕ</t>
  </si>
  <si>
    <t>ПРОЦЕЊЕНА ЈЕДИНИЧНА ЦЕНА</t>
  </si>
  <si>
    <t>ПРОЦЕЊЕНА УКУПНА ЦЕНА БЕЗ ПДВ-А</t>
  </si>
  <si>
    <t>УКУПНА ВРЕДНОСТ БЕЗ ПДВ-А</t>
  </si>
  <si>
    <t>УКУПНА ВРЕДНОСТ СА ПДВ-ОМ</t>
  </si>
  <si>
    <t>ЈКЛ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</si>
</sst>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3" borderId="5" xfId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4" fontId="4" fillId="0" borderId="6" xfId="1" applyNumberFormat="1" applyFont="1" applyBorder="1" applyAlignment="1">
      <alignment vertical="center" wrapText="1"/>
    </xf>
    <xf numFmtId="4" fontId="4" fillId="0" borderId="8" xfId="1" applyNumberFormat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 wrapText="1"/>
    </xf>
    <xf numFmtId="0" fontId="10" fillId="3" borderId="5" xfId="1" applyFont="1" applyFill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4" fontId="12" fillId="6" borderId="5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right" vertical="center" wrapText="1"/>
    </xf>
    <xf numFmtId="4" fontId="4" fillId="4" borderId="3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I6" sqref="I6:I7"/>
    </sheetView>
  </sheetViews>
  <sheetFormatPr defaultRowHeight="15"/>
  <cols>
    <col min="1" max="3" width="9.140625" style="1"/>
    <col min="4" max="4" width="13.28515625" style="1" customWidth="1"/>
    <col min="5" max="5" width="13.140625" style="1" customWidth="1"/>
    <col min="6" max="6" width="15.5703125" style="1" customWidth="1"/>
    <col min="7" max="7" width="9.140625" style="1"/>
    <col min="8" max="9" width="11.28515625" style="1" customWidth="1"/>
    <col min="10" max="10" width="12.140625" style="1" hidden="1" customWidth="1"/>
    <col min="11" max="11" width="14.140625" style="1" customWidth="1"/>
    <col min="12" max="12" width="14.140625" style="1" hidden="1" customWidth="1"/>
    <col min="13" max="13" width="12.140625" style="1" customWidth="1"/>
    <col min="14" max="14" width="0" style="1" hidden="1" customWidth="1"/>
    <col min="15" max="16384" width="9.140625" style="1"/>
  </cols>
  <sheetData>
    <row r="1" spans="1:14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>
      <c r="A2" s="36"/>
      <c r="B2" s="36"/>
      <c r="C2" s="37"/>
      <c r="D2" s="36"/>
      <c r="E2" s="36"/>
      <c r="F2" s="36"/>
      <c r="G2" s="36"/>
      <c r="H2" s="36"/>
      <c r="I2" s="36"/>
      <c r="J2" s="36"/>
      <c r="K2" s="36"/>
      <c r="L2" s="36"/>
      <c r="M2" s="38"/>
    </row>
    <row r="3" spans="1:14" s="2" customFormat="1" ht="34.5" customHeight="1">
      <c r="A3" s="23" t="s">
        <v>39</v>
      </c>
      <c r="B3" s="23"/>
      <c r="C3" s="23"/>
      <c r="D3" s="23"/>
      <c r="E3" s="36"/>
      <c r="F3" s="36"/>
      <c r="G3" s="36"/>
      <c r="H3" s="36"/>
      <c r="I3" s="36"/>
      <c r="J3" s="36"/>
      <c r="K3" s="36"/>
      <c r="L3" s="36"/>
      <c r="M3" s="38"/>
    </row>
    <row r="4" spans="1:14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48">
      <c r="A5" s="18" t="s">
        <v>0</v>
      </c>
      <c r="B5" s="18" t="s">
        <v>1</v>
      </c>
      <c r="C5" s="18" t="s">
        <v>50</v>
      </c>
      <c r="D5" s="18" t="s">
        <v>44</v>
      </c>
      <c r="E5" s="18" t="s">
        <v>43</v>
      </c>
      <c r="F5" s="18" t="s">
        <v>2</v>
      </c>
      <c r="G5" s="19" t="s">
        <v>3</v>
      </c>
      <c r="H5" s="18" t="s">
        <v>45</v>
      </c>
      <c r="I5" s="18" t="s">
        <v>14</v>
      </c>
      <c r="J5" s="34" t="s">
        <v>46</v>
      </c>
      <c r="K5" s="35" t="s">
        <v>13</v>
      </c>
      <c r="L5" s="34" t="s">
        <v>47</v>
      </c>
      <c r="M5" s="18" t="s">
        <v>4</v>
      </c>
    </row>
    <row r="6" spans="1:14" ht="24">
      <c r="A6" s="24">
        <v>3</v>
      </c>
      <c r="B6" s="25" t="s">
        <v>6</v>
      </c>
      <c r="C6" s="25">
        <v>1124587</v>
      </c>
      <c r="D6" s="25" t="s">
        <v>7</v>
      </c>
      <c r="E6" s="25" t="s">
        <v>8</v>
      </c>
      <c r="F6" s="25" t="s">
        <v>9</v>
      </c>
      <c r="G6" s="20" t="s">
        <v>10</v>
      </c>
      <c r="H6" s="25" t="s">
        <v>12</v>
      </c>
      <c r="I6" s="24"/>
      <c r="J6" s="28">
        <v>6214.3</v>
      </c>
      <c r="K6" s="26">
        <v>6214.3</v>
      </c>
      <c r="L6" s="29">
        <f>I6*J6</f>
        <v>0</v>
      </c>
      <c r="M6" s="27">
        <f>I6*K6</f>
        <v>0</v>
      </c>
    </row>
    <row r="7" spans="1:14" ht="24">
      <c r="A7" s="24"/>
      <c r="B7" s="25"/>
      <c r="C7" s="25"/>
      <c r="D7" s="25"/>
      <c r="E7" s="25"/>
      <c r="F7" s="25"/>
      <c r="G7" s="20" t="s">
        <v>11</v>
      </c>
      <c r="H7" s="25"/>
      <c r="I7" s="24"/>
      <c r="J7" s="28"/>
      <c r="K7" s="26"/>
      <c r="L7" s="29"/>
      <c r="M7" s="27"/>
    </row>
    <row r="8" spans="1:14" ht="15" customHeight="1">
      <c r="A8" s="30" t="s">
        <v>48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21"/>
      <c r="M8" s="22">
        <f>SUM(M6)</f>
        <v>0</v>
      </c>
      <c r="N8" s="1">
        <v>0.1</v>
      </c>
    </row>
    <row r="9" spans="1:14" ht="15" customHeight="1">
      <c r="A9" s="30" t="s">
        <v>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21"/>
      <c r="M9" s="22">
        <f>M8*N8</f>
        <v>0</v>
      </c>
    </row>
    <row r="10" spans="1:14" ht="15" customHeight="1">
      <c r="A10" s="30" t="s">
        <v>49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1"/>
      <c r="M10" s="22">
        <f>M8+M9</f>
        <v>0</v>
      </c>
    </row>
  </sheetData>
  <mergeCells count="17">
    <mergeCell ref="A8:K8"/>
    <mergeCell ref="A9:K9"/>
    <mergeCell ref="A10:K10"/>
    <mergeCell ref="A1:M1"/>
    <mergeCell ref="A3:D3"/>
    <mergeCell ref="A6:A7"/>
    <mergeCell ref="B6:B7"/>
    <mergeCell ref="C6:C7"/>
    <mergeCell ref="D6:D7"/>
    <mergeCell ref="E6:E7"/>
    <mergeCell ref="F6:F7"/>
    <mergeCell ref="H6:H7"/>
    <mergeCell ref="I6:I7"/>
    <mergeCell ref="K6:K7"/>
    <mergeCell ref="M6:M7"/>
    <mergeCell ref="J6:J7"/>
    <mergeCell ref="L6:L7"/>
  </mergeCells>
  <pageMargins left="0.70866141732283472" right="0.70866141732283472" top="0.74803149606299213" bottom="0.74803149606299213" header="0.31496062992125984" footer="0.31496062992125984"/>
  <pageSetup scale="9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1"/>
  <sheetViews>
    <sheetView topLeftCell="A2" workbookViewId="0">
      <selection activeCell="E6" sqref="E6"/>
    </sheetView>
  </sheetViews>
  <sheetFormatPr defaultRowHeight="15"/>
  <cols>
    <col min="1" max="1" width="9.140625" style="1"/>
    <col min="2" max="2" width="26.140625" style="1" customWidth="1"/>
    <col min="3" max="3" width="35.85546875" style="1" customWidth="1"/>
    <col min="4" max="4" width="9.140625" style="1"/>
    <col min="5" max="5" width="25.42578125" style="1" customWidth="1"/>
    <col min="6" max="6" width="23.140625" style="1" customWidth="1"/>
    <col min="7" max="7" width="23" style="1" customWidth="1"/>
    <col min="8" max="16384" width="9.140625" style="1"/>
  </cols>
  <sheetData>
    <row r="2" spans="2:7">
      <c r="B2" s="3" t="s">
        <v>15</v>
      </c>
      <c r="C2" s="3"/>
      <c r="D2" s="3"/>
      <c r="E2" s="4" t="s">
        <v>40</v>
      </c>
      <c r="F2" s="3"/>
      <c r="G2" s="3"/>
    </row>
    <row r="4" spans="2:7" ht="15.75" thickBot="1">
      <c r="B4" s="3"/>
      <c r="C4" s="3"/>
      <c r="D4" s="3"/>
      <c r="E4" s="3"/>
      <c r="F4" s="3"/>
      <c r="G4" s="3"/>
    </row>
    <row r="5" spans="2:7" ht="25.5" customHeight="1" thickBot="1">
      <c r="B5" s="5" t="s">
        <v>16</v>
      </c>
      <c r="C5" s="6" t="s">
        <v>42</v>
      </c>
      <c r="D5" s="3"/>
      <c r="E5" s="7" t="s">
        <v>17</v>
      </c>
      <c r="F5" s="8" t="s">
        <v>18</v>
      </c>
      <c r="G5" s="9" t="s">
        <v>19</v>
      </c>
    </row>
    <row r="6" spans="2:7" ht="15.75" thickBot="1">
      <c r="B6" s="39"/>
      <c r="C6" s="40"/>
      <c r="D6" s="3"/>
      <c r="E6" s="10">
        <f>Adoc!L6</f>
        <v>0</v>
      </c>
      <c r="F6" s="10">
        <f>Adoc!M6</f>
        <v>0</v>
      </c>
      <c r="G6" s="11">
        <f>F6*1.1</f>
        <v>0</v>
      </c>
    </row>
    <row r="7" spans="2:7" ht="24.75" thickBot="1">
      <c r="B7" s="5" t="s">
        <v>20</v>
      </c>
      <c r="C7" s="12" t="s">
        <v>21</v>
      </c>
      <c r="D7" s="3"/>
      <c r="E7" s="31" t="s">
        <v>22</v>
      </c>
      <c r="F7" s="32"/>
      <c r="G7" s="33"/>
    </row>
    <row r="8" spans="2:7" ht="15.75" thickBot="1">
      <c r="B8" s="39"/>
      <c r="C8" s="40"/>
      <c r="D8" s="3"/>
      <c r="E8" s="13">
        <f>E6/1000</f>
        <v>0</v>
      </c>
      <c r="F8" s="13">
        <f>F6/1000</f>
        <v>0</v>
      </c>
      <c r="G8" s="14">
        <f>G6/1000</f>
        <v>0</v>
      </c>
    </row>
    <row r="9" spans="2:7">
      <c r="B9" s="5" t="s">
        <v>23</v>
      </c>
      <c r="C9" s="12" t="s">
        <v>24</v>
      </c>
      <c r="D9" s="3"/>
      <c r="E9" s="40"/>
      <c r="F9" s="40"/>
      <c r="G9" s="41"/>
    </row>
    <row r="10" spans="2:7">
      <c r="B10" s="39"/>
      <c r="C10" s="40"/>
      <c r="D10" s="3"/>
      <c r="E10" s="40"/>
      <c r="F10" s="40"/>
      <c r="G10" s="41"/>
    </row>
    <row r="11" spans="2:7">
      <c r="B11" s="5" t="s">
        <v>25</v>
      </c>
      <c r="C11" s="12" t="s">
        <v>26</v>
      </c>
      <c r="D11" s="3"/>
      <c r="E11" s="40"/>
      <c r="F11" s="40"/>
      <c r="G11" s="41"/>
    </row>
    <row r="12" spans="2:7">
      <c r="B12" s="39"/>
      <c r="C12" s="40"/>
      <c r="D12" s="3"/>
      <c r="E12" s="3"/>
      <c r="F12" s="3"/>
      <c r="G12" s="41"/>
    </row>
    <row r="13" spans="2:7" ht="15.75">
      <c r="B13" s="5" t="s">
        <v>27</v>
      </c>
      <c r="C13" s="12" t="s">
        <v>28</v>
      </c>
      <c r="D13" s="3"/>
      <c r="E13" s="15" t="s">
        <v>29</v>
      </c>
      <c r="F13" s="16">
        <v>3</v>
      </c>
      <c r="G13" s="41"/>
    </row>
    <row r="14" spans="2:7">
      <c r="B14" s="39"/>
      <c r="C14" s="40"/>
      <c r="D14" s="3"/>
      <c r="E14" s="40"/>
      <c r="F14" s="40"/>
      <c r="G14" s="41"/>
    </row>
    <row r="15" spans="2:7">
      <c r="B15" s="5" t="s">
        <v>30</v>
      </c>
      <c r="C15" s="6" t="s">
        <v>31</v>
      </c>
      <c r="D15" s="3"/>
      <c r="E15" s="15" t="s">
        <v>32</v>
      </c>
      <c r="F15" s="12" t="s">
        <v>33</v>
      </c>
      <c r="G15" s="3"/>
    </row>
    <row r="16" spans="2:7">
      <c r="B16" s="39"/>
      <c r="C16" s="40"/>
      <c r="D16" s="3"/>
      <c r="E16" s="3"/>
      <c r="F16" s="3"/>
      <c r="G16" s="3"/>
    </row>
    <row r="17" spans="2:7" ht="25.5">
      <c r="B17" s="5" t="s">
        <v>34</v>
      </c>
      <c r="C17" s="6" t="s">
        <v>41</v>
      </c>
      <c r="D17" s="3"/>
      <c r="E17" s="3"/>
      <c r="F17" s="3"/>
      <c r="G17" s="3"/>
    </row>
    <row r="18" spans="2:7">
      <c r="B18" s="39"/>
      <c r="C18" s="40"/>
      <c r="D18" s="3"/>
      <c r="E18" s="3"/>
      <c r="F18" s="3"/>
      <c r="G18" s="3"/>
    </row>
    <row r="19" spans="2:7">
      <c r="B19" s="5" t="s">
        <v>35</v>
      </c>
      <c r="C19" s="6" t="s">
        <v>36</v>
      </c>
    </row>
    <row r="20" spans="2:7">
      <c r="B20" s="39"/>
      <c r="C20" s="40"/>
    </row>
    <row r="21" spans="2:7">
      <c r="B21" s="5" t="s">
        <v>37</v>
      </c>
      <c r="C21" s="17">
        <v>33600000</v>
      </c>
    </row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Adoc</vt:lpstr>
      <vt:lpstr>Obrazac KVI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cp:lastPrinted>2016-01-18T12:50:58Z</cp:lastPrinted>
  <dcterms:created xsi:type="dcterms:W3CDTF">2016-01-05T10:02:51Z</dcterms:created>
  <dcterms:modified xsi:type="dcterms:W3CDTF">2016-01-18T12:51:24Z</dcterms:modified>
</cp:coreProperties>
</file>