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OKVIRNI SPORAZUM\Modeli ugovora - apoteke\Prilog 1 ugovora apoteke\"/>
    </mc:Choice>
  </mc:AlternateContent>
  <xr:revisionPtr revIDLastSave="0" documentId="13_ncr:1_{1A6E953C-D57A-4518-8E92-FD3333AF8C7A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ilog 1 ugovora" sheetId="15" r:id="rId1"/>
  </sheets>
  <definedNames>
    <definedName name="_xlnm._FilterDatabase" localSheetId="0" hidden="1">'Prilog 1 ugovora'!$A$5:$K$151</definedName>
    <definedName name="_xlnm.Print_Area" localSheetId="0">'Prilog 1 ugovora'!$A$1:$O$154</definedName>
    <definedName name="_xlnm.Print_Titles" localSheetId="0">'Prilog 1 ugovora'!$5:$5</definedName>
  </definedNames>
  <calcPr calcId="191029"/>
</workbook>
</file>

<file path=xl/calcChain.xml><?xml version="1.0" encoding="utf-8"?>
<calcChain xmlns="http://schemas.openxmlformats.org/spreadsheetml/2006/main">
  <c r="O154" i="15" l="1"/>
  <c r="O153" i="15"/>
  <c r="O152" i="15"/>
  <c r="L7" i="15"/>
  <c r="N7" i="15" s="1"/>
  <c r="L8" i="15"/>
  <c r="N8" i="15"/>
  <c r="O8" i="15"/>
  <c r="L9" i="15"/>
  <c r="N9" i="15"/>
  <c r="O9" i="15"/>
  <c r="L10" i="15"/>
  <c r="N10" i="15" s="1"/>
  <c r="O10" i="15" s="1"/>
  <c r="L11" i="15"/>
  <c r="N11" i="15"/>
  <c r="O11" i="15"/>
  <c r="L12" i="15"/>
  <c r="N12" i="15"/>
  <c r="O12" i="15"/>
  <c r="L13" i="15"/>
  <c r="N13" i="15"/>
  <c r="L14" i="15"/>
  <c r="N14" i="15" s="1"/>
  <c r="L15" i="15"/>
  <c r="N15" i="15" s="1"/>
  <c r="L16" i="15"/>
  <c r="N16" i="15" s="1"/>
  <c r="O16" i="15" s="1"/>
  <c r="L17" i="15"/>
  <c r="N17" i="15"/>
  <c r="O17" i="15"/>
  <c r="L18" i="15"/>
  <c r="N18" i="15"/>
  <c r="L19" i="15"/>
  <c r="N19" i="15"/>
  <c r="O19" i="15"/>
  <c r="L20" i="15"/>
  <c r="N20" i="15" s="1"/>
  <c r="L21" i="15"/>
  <c r="N21" i="15"/>
  <c r="L22" i="15"/>
  <c r="N22" i="15"/>
  <c r="O22" i="15"/>
  <c r="L23" i="15"/>
  <c r="N23" i="15"/>
  <c r="O23" i="15"/>
  <c r="L24" i="15"/>
  <c r="N24" i="15"/>
  <c r="O24" i="15"/>
  <c r="L25" i="15"/>
  <c r="N25" i="15"/>
  <c r="O25" i="15"/>
  <c r="L26" i="15"/>
  <c r="N26" i="15" s="1"/>
  <c r="L27" i="15"/>
  <c r="N27" i="15" s="1"/>
  <c r="O27" i="15" s="1"/>
  <c r="L28" i="15"/>
  <c r="N28" i="15" s="1"/>
  <c r="L29" i="15"/>
  <c r="N29" i="15"/>
  <c r="O29" i="15"/>
  <c r="L30" i="15"/>
  <c r="N30" i="15" s="1"/>
  <c r="L31" i="15"/>
  <c r="N31" i="15"/>
  <c r="O31" i="15"/>
  <c r="L32" i="15"/>
  <c r="O32" i="15" s="1"/>
  <c r="N32" i="15"/>
  <c r="L33" i="15"/>
  <c r="N33" i="15"/>
  <c r="L34" i="15"/>
  <c r="N34" i="15"/>
  <c r="O34" i="15"/>
  <c r="L35" i="15"/>
  <c r="N35" i="15" s="1"/>
  <c r="L36" i="15"/>
  <c r="N36" i="15" s="1"/>
  <c r="O36" i="15" s="1"/>
  <c r="L37" i="15"/>
  <c r="N37" i="15"/>
  <c r="O37" i="15"/>
  <c r="L38" i="15"/>
  <c r="N38" i="15"/>
  <c r="O38" i="15"/>
  <c r="L39" i="15"/>
  <c r="N39" i="15"/>
  <c r="O39" i="15"/>
  <c r="L40" i="15"/>
  <c r="N40" i="15" s="1"/>
  <c r="L41" i="15"/>
  <c r="N41" i="15" s="1"/>
  <c r="O41" i="15" s="1"/>
  <c r="L42" i="15"/>
  <c r="N42" i="15"/>
  <c r="L43" i="15"/>
  <c r="N43" i="15"/>
  <c r="O43" i="15"/>
  <c r="L44" i="15"/>
  <c r="N44" i="15"/>
  <c r="O44" i="15"/>
  <c r="L45" i="15"/>
  <c r="N45" i="15"/>
  <c r="L46" i="15"/>
  <c r="N46" i="15"/>
  <c r="O46" i="15"/>
  <c r="L47" i="15"/>
  <c r="N47" i="15"/>
  <c r="O47" i="15"/>
  <c r="L48" i="15"/>
  <c r="N48" i="15" s="1"/>
  <c r="L49" i="15"/>
  <c r="N49" i="15" s="1"/>
  <c r="O49" i="15" s="1"/>
  <c r="L50" i="15"/>
  <c r="N50" i="15"/>
  <c r="O50" i="15"/>
  <c r="L51" i="15"/>
  <c r="N51" i="15"/>
  <c r="O51" i="15" s="1"/>
  <c r="L52" i="15"/>
  <c r="N52" i="15"/>
  <c r="O52" i="15"/>
  <c r="L53" i="15"/>
  <c r="N53" i="15"/>
  <c r="L54" i="15"/>
  <c r="N54" i="15"/>
  <c r="O54" i="15"/>
  <c r="L55" i="15"/>
  <c r="N55" i="15"/>
  <c r="O55" i="15"/>
  <c r="L56" i="15"/>
  <c r="N56" i="15" s="1"/>
  <c r="L57" i="15"/>
  <c r="N57" i="15"/>
  <c r="O57" i="15"/>
  <c r="L58" i="15"/>
  <c r="N58" i="15"/>
  <c r="O58" i="15"/>
  <c r="L59" i="15"/>
  <c r="N59" i="15"/>
  <c r="O59" i="15"/>
  <c r="L60" i="15"/>
  <c r="N60" i="15" s="1"/>
  <c r="L61" i="15"/>
  <c r="N61" i="15" s="1"/>
  <c r="O61" i="15" s="1"/>
  <c r="L62" i="15"/>
  <c r="N62" i="15"/>
  <c r="O62" i="15"/>
  <c r="L63" i="15"/>
  <c r="N63" i="15"/>
  <c r="O63" i="15"/>
  <c r="L64" i="15"/>
  <c r="N64" i="15" s="1"/>
  <c r="L65" i="15"/>
  <c r="N65" i="15"/>
  <c r="O65" i="15"/>
  <c r="L66" i="15"/>
  <c r="N66" i="15"/>
  <c r="O66" i="15"/>
  <c r="L67" i="15"/>
  <c r="N67" i="15"/>
  <c r="L68" i="15"/>
  <c r="N68" i="15"/>
  <c r="O68" i="15"/>
  <c r="L69" i="15"/>
  <c r="N69" i="15"/>
  <c r="O69" i="15"/>
  <c r="L70" i="15"/>
  <c r="N70" i="15"/>
  <c r="L71" i="15"/>
  <c r="N71" i="15" s="1"/>
  <c r="L72" i="15"/>
  <c r="N72" i="15"/>
  <c r="O72" i="15"/>
  <c r="L73" i="15"/>
  <c r="N73" i="15" s="1"/>
  <c r="L74" i="15"/>
  <c r="N74" i="15"/>
  <c r="O74" i="15"/>
  <c r="L75" i="15"/>
  <c r="N75" i="15" s="1"/>
  <c r="O75" i="15" s="1"/>
  <c r="L76" i="15"/>
  <c r="N76" i="15"/>
  <c r="O76" i="15" s="1"/>
  <c r="L77" i="15"/>
  <c r="N77" i="15"/>
  <c r="L78" i="15"/>
  <c r="N78" i="15"/>
  <c r="L79" i="15"/>
  <c r="N79" i="15"/>
  <c r="O79" i="15"/>
  <c r="L80" i="15"/>
  <c r="N80" i="15" s="1"/>
  <c r="L81" i="15"/>
  <c r="N81" i="15"/>
  <c r="O81" i="15"/>
  <c r="L82" i="15"/>
  <c r="O82" i="15" s="1"/>
  <c r="N82" i="15"/>
  <c r="L83" i="15"/>
  <c r="N83" i="15"/>
  <c r="O83" i="15"/>
  <c r="L84" i="15"/>
  <c r="N84" i="15"/>
  <c r="O84" i="15"/>
  <c r="L85" i="15"/>
  <c r="N85" i="15"/>
  <c r="O85" i="15"/>
  <c r="L86" i="15"/>
  <c r="N86" i="15"/>
  <c r="O86" i="15"/>
  <c r="L87" i="15"/>
  <c r="N87" i="15"/>
  <c r="O87" i="15"/>
  <c r="L88" i="15"/>
  <c r="N88" i="15"/>
  <c r="O88" i="15"/>
  <c r="L89" i="15"/>
  <c r="N89" i="15" s="1"/>
  <c r="L90" i="15"/>
  <c r="N90" i="15"/>
  <c r="O90" i="15"/>
  <c r="L91" i="15"/>
  <c r="N91" i="15"/>
  <c r="L92" i="15"/>
  <c r="N92" i="15"/>
  <c r="O92" i="15" s="1"/>
  <c r="L93" i="15"/>
  <c r="N93" i="15"/>
  <c r="L94" i="15"/>
  <c r="N94" i="15"/>
  <c r="O94" i="15"/>
  <c r="L95" i="15"/>
  <c r="N95" i="15"/>
  <c r="O95" i="15"/>
  <c r="L96" i="15"/>
  <c r="N96" i="15"/>
  <c r="L97" i="15"/>
  <c r="N97" i="15" s="1"/>
  <c r="L98" i="15"/>
  <c r="N98" i="15"/>
  <c r="L99" i="15"/>
  <c r="N99" i="15"/>
  <c r="O99" i="15"/>
  <c r="L100" i="15"/>
  <c r="N100" i="15" s="1"/>
  <c r="L101" i="15"/>
  <c r="N101" i="15"/>
  <c r="O101" i="15"/>
  <c r="L102" i="15"/>
  <c r="N102" i="15"/>
  <c r="O102" i="15"/>
  <c r="L103" i="15"/>
  <c r="N103" i="15"/>
  <c r="O103" i="15"/>
  <c r="L104" i="15"/>
  <c r="N104" i="15" s="1"/>
  <c r="L105" i="15"/>
  <c r="O105" i="15" s="1"/>
  <c r="N105" i="15"/>
  <c r="L106" i="15"/>
  <c r="N106" i="15"/>
  <c r="O106" i="15"/>
  <c r="L107" i="15"/>
  <c r="N107" i="15"/>
  <c r="L108" i="15"/>
  <c r="N108" i="15"/>
  <c r="O108" i="15" s="1"/>
  <c r="L109" i="15"/>
  <c r="N109" i="15"/>
  <c r="O109" i="15"/>
  <c r="L110" i="15"/>
  <c r="N110" i="15"/>
  <c r="O110" i="15"/>
  <c r="L6" i="15"/>
  <c r="L112" i="15"/>
  <c r="N112" i="15"/>
  <c r="O112" i="15"/>
  <c r="L113" i="15"/>
  <c r="N113" i="15"/>
  <c r="O113" i="15"/>
  <c r="L114" i="15"/>
  <c r="N114" i="15"/>
  <c r="O114" i="15"/>
  <c r="L115" i="15"/>
  <c r="N115" i="15" s="1"/>
  <c r="L116" i="15"/>
  <c r="N116" i="15"/>
  <c r="O116" i="15"/>
  <c r="L117" i="15"/>
  <c r="N117" i="15"/>
  <c r="O117" i="15"/>
  <c r="L118" i="15"/>
  <c r="N118" i="15"/>
  <c r="L119" i="15"/>
  <c r="O119" i="15" s="1"/>
  <c r="N119" i="15"/>
  <c r="L120" i="15"/>
  <c r="N120" i="15"/>
  <c r="O120" i="15"/>
  <c r="L121" i="15"/>
  <c r="N121" i="15"/>
  <c r="O121" i="15"/>
  <c r="L122" i="15"/>
  <c r="N122" i="15"/>
  <c r="O122" i="15"/>
  <c r="L123" i="15"/>
  <c r="N123" i="15"/>
  <c r="O123" i="15"/>
  <c r="L124" i="15"/>
  <c r="N124" i="15"/>
  <c r="O124" i="15"/>
  <c r="L125" i="15"/>
  <c r="N125" i="15" s="1"/>
  <c r="L126" i="15"/>
  <c r="N126" i="15"/>
  <c r="O126" i="15"/>
  <c r="L127" i="15"/>
  <c r="N127" i="15"/>
  <c r="O127" i="15"/>
  <c r="L128" i="15"/>
  <c r="N128" i="15"/>
  <c r="L129" i="15"/>
  <c r="N129" i="15"/>
  <c r="O129" i="15"/>
  <c r="L130" i="15"/>
  <c r="N130" i="15"/>
  <c r="O130" i="15"/>
  <c r="L131" i="15"/>
  <c r="N131" i="15"/>
  <c r="O131" i="15"/>
  <c r="L132" i="15"/>
  <c r="N132" i="15"/>
  <c r="O132" i="15"/>
  <c r="L133" i="15"/>
  <c r="N133" i="15"/>
  <c r="O133" i="15"/>
  <c r="L134" i="15"/>
  <c r="N134" i="15"/>
  <c r="O134" i="15"/>
  <c r="L135" i="15"/>
  <c r="N135" i="15" s="1"/>
  <c r="L136" i="15"/>
  <c r="N136" i="15"/>
  <c r="O136" i="15"/>
  <c r="L137" i="15"/>
  <c r="N137" i="15"/>
  <c r="O137" i="15"/>
  <c r="L138" i="15"/>
  <c r="N138" i="15"/>
  <c r="L139" i="15"/>
  <c r="N139" i="15"/>
  <c r="O139" i="15"/>
  <c r="L140" i="15"/>
  <c r="N140" i="15"/>
  <c r="O140" i="15"/>
  <c r="L141" i="15"/>
  <c r="O141" i="15" s="1"/>
  <c r="N141" i="15"/>
  <c r="L142" i="15"/>
  <c r="N142" i="15"/>
  <c r="O142" i="15"/>
  <c r="L143" i="15"/>
  <c r="N143" i="15"/>
  <c r="O143" i="15"/>
  <c r="L144" i="15"/>
  <c r="N144" i="15"/>
  <c r="O144" i="15"/>
  <c r="L145" i="15"/>
  <c r="N145" i="15" s="1"/>
  <c r="L146" i="15"/>
  <c r="N146" i="15"/>
  <c r="O146" i="15"/>
  <c r="L147" i="15"/>
  <c r="N147" i="15"/>
  <c r="O147" i="15"/>
  <c r="L148" i="15"/>
  <c r="N148" i="15"/>
  <c r="L149" i="15"/>
  <c r="N149" i="15" s="1"/>
  <c r="L150" i="15"/>
  <c r="N150" i="15"/>
  <c r="O150" i="15"/>
  <c r="L151" i="15"/>
  <c r="N151" i="15"/>
  <c r="O151" i="15"/>
  <c r="L111" i="15"/>
  <c r="N111" i="15" s="1"/>
  <c r="O45" i="15" l="1"/>
  <c r="O67" i="15"/>
  <c r="O18" i="15"/>
  <c r="O97" i="15"/>
  <c r="O48" i="15"/>
  <c r="O96" i="15"/>
  <c r="O78" i="15"/>
  <c r="O107" i="15"/>
  <c r="O21" i="15"/>
  <c r="O71" i="15"/>
  <c r="O64" i="15"/>
  <c r="O26" i="15"/>
  <c r="O42" i="15"/>
  <c r="O56" i="15"/>
  <c r="O70" i="15"/>
  <c r="O98" i="15"/>
  <c r="O104" i="15"/>
  <c r="O89" i="15"/>
  <c r="O30" i="15"/>
  <c r="O15" i="15"/>
  <c r="O77" i="15"/>
  <c r="O91" i="15"/>
  <c r="O13" i="15"/>
  <c r="O33" i="15"/>
  <c r="O53" i="15"/>
  <c r="O73" i="15"/>
  <c r="O93" i="15"/>
  <c r="O35" i="15"/>
  <c r="O28" i="15"/>
  <c r="O14" i="15"/>
  <c r="O7" i="15"/>
  <c r="O100" i="15"/>
  <c r="O80" i="15"/>
  <c r="O60" i="15"/>
  <c r="O40" i="15"/>
  <c r="O20" i="15"/>
  <c r="N6" i="15"/>
  <c r="O6" i="15" s="1"/>
  <c r="O148" i="15"/>
  <c r="O118" i="15"/>
  <c r="O111" i="15"/>
  <c r="O138" i="15"/>
  <c r="O128" i="15"/>
  <c r="O149" i="15"/>
  <c r="O135" i="15"/>
  <c r="O115" i="15"/>
  <c r="O145" i="15"/>
  <c r="O125" i="15"/>
</calcChain>
</file>

<file path=xl/sharedStrings.xml><?xml version="1.0" encoding="utf-8"?>
<sst xmlns="http://schemas.openxmlformats.org/spreadsheetml/2006/main" count="1042" uniqueCount="511">
  <si>
    <t>JKL</t>
  </si>
  <si>
    <t>INN</t>
  </si>
  <si>
    <t>gastrorezistentna kapsula, tvrda</t>
  </si>
  <si>
    <t>blister, 14 po 20 mg</t>
  </si>
  <si>
    <t>gastrorezistentna tableta</t>
  </si>
  <si>
    <t>blister, 28 po 15 mg</t>
  </si>
  <si>
    <t>blister, 28 po 20 mg</t>
  </si>
  <si>
    <t>tableta</t>
  </si>
  <si>
    <t>blister, 30 po 10 mg</t>
  </si>
  <si>
    <t>film tableta</t>
  </si>
  <si>
    <t>granisetron</t>
  </si>
  <si>
    <t>blister, 5 po 2 mg</t>
  </si>
  <si>
    <t>ursodeoksiholna kiselina</t>
  </si>
  <si>
    <t>kapsula, tvrda</t>
  </si>
  <si>
    <t>blister, 100 po 250 mg</t>
  </si>
  <si>
    <t>sirup</t>
  </si>
  <si>
    <t>budesonid</t>
  </si>
  <si>
    <t>blister, 100 po 3 mg</t>
  </si>
  <si>
    <t>sulfasalazin</t>
  </si>
  <si>
    <t>mesalazin</t>
  </si>
  <si>
    <t>supozitorija</t>
  </si>
  <si>
    <t>insulin humani</t>
  </si>
  <si>
    <t>rastvor za injekciju</t>
  </si>
  <si>
    <t>metformin</t>
  </si>
  <si>
    <t>blister, 30 po 500 mg</t>
  </si>
  <si>
    <t>blister, 30 po 1000 mg</t>
  </si>
  <si>
    <t>GLUCOPHAGE</t>
  </si>
  <si>
    <t>30 po 1000 mg</t>
  </si>
  <si>
    <t>blister, 30 po 2 mg</t>
  </si>
  <si>
    <t>blister, 30 po 4 mg</t>
  </si>
  <si>
    <t>varfarin</t>
  </si>
  <si>
    <t xml:space="preserve">FARIN </t>
  </si>
  <si>
    <t>blister, 30 po 5 mg</t>
  </si>
  <si>
    <t>folna kiselina</t>
  </si>
  <si>
    <t>FOLACIN</t>
  </si>
  <si>
    <t>blister, 20 po 5 mg</t>
  </si>
  <si>
    <t>amjodaron</t>
  </si>
  <si>
    <t>blister, 60 po 200 mg</t>
  </si>
  <si>
    <t>izosorbid dinitrat</t>
  </si>
  <si>
    <t>ISOSORB RETARD</t>
  </si>
  <si>
    <t>kapsula sa produženim oslobađanjem, tvrda</t>
  </si>
  <si>
    <t>blister,  60 po 20 mg</t>
  </si>
  <si>
    <t>blister, 20 po 20 mg</t>
  </si>
  <si>
    <t>blister, 30 po 40 mg</t>
  </si>
  <si>
    <t>blister, 30 po 20 mg</t>
  </si>
  <si>
    <t>spironolakton</t>
  </si>
  <si>
    <t>blister, 40 po 25 mg</t>
  </si>
  <si>
    <t>blister, 30 po 100 mg</t>
  </si>
  <si>
    <t>blister, 56 po 50 mg</t>
  </si>
  <si>
    <t>blister, 30 po 50 mg</t>
  </si>
  <si>
    <t>bisoprolol</t>
  </si>
  <si>
    <t>blister, 30 po 2,5 mg</t>
  </si>
  <si>
    <t>karvedilol</t>
  </si>
  <si>
    <t>blister, 30 po 12,5 mg</t>
  </si>
  <si>
    <t>blister, 30 po 25 mg</t>
  </si>
  <si>
    <t>tableta sa produženim oslobađanjem</t>
  </si>
  <si>
    <t>obložena tableta</t>
  </si>
  <si>
    <t>enalapril</t>
  </si>
  <si>
    <t>lizinopril</t>
  </si>
  <si>
    <t>blister, 28 po 10 mg</t>
  </si>
  <si>
    <t>atorvastatin</t>
  </si>
  <si>
    <t>rosuvastatin</t>
  </si>
  <si>
    <t>krem</t>
  </si>
  <si>
    <t xml:space="preserve">SANADERM </t>
  </si>
  <si>
    <t>metronidazol</t>
  </si>
  <si>
    <t>ORVAGIL</t>
  </si>
  <si>
    <t>kapsula, meka</t>
  </si>
  <si>
    <t>progesteron</t>
  </si>
  <si>
    <t>blister, 14 po 200 mg</t>
  </si>
  <si>
    <t>somatropin</t>
  </si>
  <si>
    <t>pen sa uloškom, 1 po 1 ml (5,3 mg/ml)</t>
  </si>
  <si>
    <t>pen sa uloškom, 1 po 1 ml (12 mg/ml)</t>
  </si>
  <si>
    <t>prednizon</t>
  </si>
  <si>
    <t xml:space="preserve">PRONISON </t>
  </si>
  <si>
    <t>levotiroksin natrijum</t>
  </si>
  <si>
    <t>amoksicilin</t>
  </si>
  <si>
    <t>blister, 16 po 500 mg</t>
  </si>
  <si>
    <t>cefaleksin</t>
  </si>
  <si>
    <t>ciprofloksacin</t>
  </si>
  <si>
    <t>blister, 10 po 500 mg</t>
  </si>
  <si>
    <t>eksemestan</t>
  </si>
  <si>
    <t>AROMASIN</t>
  </si>
  <si>
    <t>sirolimus</t>
  </si>
  <si>
    <t>RAPAMUNE</t>
  </si>
  <si>
    <t>azatioprin</t>
  </si>
  <si>
    <t>tizanidin</t>
  </si>
  <si>
    <t>paracetamol</t>
  </si>
  <si>
    <t>PANATERM</t>
  </si>
  <si>
    <t>bočica plastična, 1 po 125 ml (120 mg/5 ml)</t>
  </si>
  <si>
    <t>klonazepam</t>
  </si>
  <si>
    <t xml:space="preserve">RIVOTRIL </t>
  </si>
  <si>
    <t>30 po 100 mg</t>
  </si>
  <si>
    <t>blister, 60 po 500 mg</t>
  </si>
  <si>
    <t>pregabalin</t>
  </si>
  <si>
    <t>levodopa, benzerazid</t>
  </si>
  <si>
    <t xml:space="preserve">MADOPAR </t>
  </si>
  <si>
    <t>boca staklena,100 po 250 mg (200 mg + 50 mg)</t>
  </si>
  <si>
    <t>bromokriptin</t>
  </si>
  <si>
    <t>BROMOKRIPTIN</t>
  </si>
  <si>
    <t>haloperidol</t>
  </si>
  <si>
    <t>blister, 25 po 2 mg</t>
  </si>
  <si>
    <t>olanzapin</t>
  </si>
  <si>
    <t>risperidon</t>
  </si>
  <si>
    <t>diazepam</t>
  </si>
  <si>
    <t>maprotilin</t>
  </si>
  <si>
    <t>prašak za inhalaciju, podeljen</t>
  </si>
  <si>
    <t>teofilin</t>
  </si>
  <si>
    <t>blister, 40 po 250 mg</t>
  </si>
  <si>
    <t>blister, 28 po 4 mg</t>
  </si>
  <si>
    <t>mast za oči</t>
  </si>
  <si>
    <t>kapi za oči, rastvor</t>
  </si>
  <si>
    <t>bacitracin, neomicin</t>
  </si>
  <si>
    <t xml:space="preserve">ENBECIN </t>
  </si>
  <si>
    <t>timolol</t>
  </si>
  <si>
    <t>UNITIMOLOL  0.5%</t>
  </si>
  <si>
    <t>bočica, 1 po 10 ml 0,5%</t>
  </si>
  <si>
    <t>latanoprost</t>
  </si>
  <si>
    <t>bočica sa kapaljkom, 1 po 2,5 ml (50 mcg/ml)</t>
  </si>
  <si>
    <t xml:space="preserve"> boca plastična, 100 po 500 mg</t>
  </si>
  <si>
    <t xml:space="preserve"> rastvor za injekciju u ulošku</t>
  </si>
  <si>
    <t xml:space="preserve">oralna disperzibilna tableta </t>
  </si>
  <si>
    <t xml:space="preserve">uložak, 1 po 1,5 ml (10mg/1,5ml) </t>
  </si>
  <si>
    <t>uložak, 1 po 1,5 ml (15mg/1,5ml)</t>
  </si>
  <si>
    <t>uložak, 1 po 1.03 ml (5.83 mg/ml)</t>
  </si>
  <si>
    <t>uložak, 1 po 1.5 ml (8 mg/ml)</t>
  </si>
  <si>
    <t>uložak, 1 po 2.5 ml (8 mg/ml)</t>
  </si>
  <si>
    <t>sildenafil</t>
  </si>
  <si>
    <t xml:space="preserve">sulfadiazin </t>
  </si>
  <si>
    <t>blister,  20 po 400 mg</t>
  </si>
  <si>
    <t>tuba, 1 po 5 g (500 i.j./g + 3,3 mg/g)</t>
  </si>
  <si>
    <t>kalijum-hlorid</t>
  </si>
  <si>
    <t xml:space="preserve">KALII CHLORIDI </t>
  </si>
  <si>
    <t>kesica, 10 po 1g</t>
  </si>
  <si>
    <t>desloratadin</t>
  </si>
  <si>
    <t>AEROGAL</t>
  </si>
  <si>
    <t>blister, 56 po 150 mg</t>
  </si>
  <si>
    <t>formoterol, budesonid</t>
  </si>
  <si>
    <t>blister, 50 po 250 mg</t>
  </si>
  <si>
    <t>bočica staklena, 1 po 60 ml (0.5 mg/ml )</t>
  </si>
  <si>
    <t>UNILAT</t>
  </si>
  <si>
    <t>bočica sa kapaljkom 1 po 2,5 ml (50 mcg/ml)</t>
  </si>
  <si>
    <t>blister, 30 po 1,25 mg</t>
  </si>
  <si>
    <t>norgestrel, estradiolvalerat</t>
  </si>
  <si>
    <t>prašak i rastvarač za rastvor za injekciju u napunjenom injekcionom penu</t>
  </si>
  <si>
    <t>strip, 10 po 500 mg</t>
  </si>
  <si>
    <t>blister, 30 po 3,75 mg</t>
  </si>
  <si>
    <t>prašak za oralni rastvor</t>
  </si>
  <si>
    <t>ACTRAPID FLEXPEN</t>
  </si>
  <si>
    <t>rastvor za injekciju u napunjenom injekcionom penu</t>
  </si>
  <si>
    <t>napunjeni injekcioni pen, 5 po 3 ml (100i.j./ml)</t>
  </si>
  <si>
    <t>INSULATARD FLEXPEN</t>
  </si>
  <si>
    <t>suspenzija za injekciju u napunjenom injekcionom penu</t>
  </si>
  <si>
    <t>AMIODARON ACTAVIS</t>
  </si>
  <si>
    <t>amantadin</t>
  </si>
  <si>
    <t>blister,  30 po 25 mg</t>
  </si>
  <si>
    <t>blister deljiv na pojedinačne doze, 30 po 1 mg</t>
  </si>
  <si>
    <t>CIPROAVE</t>
  </si>
  <si>
    <t>AIRBUFO FORSPIRO</t>
  </si>
  <si>
    <t>inhalator, 1 po 60 doza (4,5mcg/doza + 160mcg/doza)</t>
  </si>
  <si>
    <t>AZAMURAN</t>
  </si>
  <si>
    <t>blister, 100 po 50 mg</t>
  </si>
  <si>
    <t>somatrogon</t>
  </si>
  <si>
    <t>napunjeni injekcioni pen, 1 po 1.2mL (24mg)</t>
  </si>
  <si>
    <t>napunjeni injekcioni pen, 1 po 1.2mL (60mg)</t>
  </si>
  <si>
    <t>tuba, 1 po 50 g (10mg/g)</t>
  </si>
  <si>
    <t>bočica sa kapaljkom, 3 po 2,5 ml (50 mcg/ml)</t>
  </si>
  <si>
    <t>rabeprazol</t>
  </si>
  <si>
    <t>RABEZOL</t>
  </si>
  <si>
    <t>ornitinaspartat</t>
  </si>
  <si>
    <t>granule za oralni rastvor</t>
  </si>
  <si>
    <t>kesica, 30 po 3 g</t>
  </si>
  <si>
    <t>strip, 10 po 1 g</t>
  </si>
  <si>
    <t>granule sa produženim oslobađanjem</t>
  </si>
  <si>
    <t>kesica, 50 po 500 mg</t>
  </si>
  <si>
    <t>kesica, 50 po 1000 mg</t>
  </si>
  <si>
    <t>kesica, 100 po 1000 mg</t>
  </si>
  <si>
    <t>blister, 50 po 500 mg</t>
  </si>
  <si>
    <t>blister, 100 po 500 mg</t>
  </si>
  <si>
    <t>blister, 100 po 400 mg</t>
  </si>
  <si>
    <t>blister, 30 po 750 mg</t>
  </si>
  <si>
    <t>blister, 60 po 100 mg</t>
  </si>
  <si>
    <t>moksonidin</t>
  </si>
  <si>
    <t>blister, 30 po 0,2 mg</t>
  </si>
  <si>
    <t>blister, 30 po 0,3 mg</t>
  </si>
  <si>
    <t>blister, 30 po 0,4 mg</t>
  </si>
  <si>
    <t>doksazosin</t>
  </si>
  <si>
    <t>torasemid</t>
  </si>
  <si>
    <t>nebivolol</t>
  </si>
  <si>
    <t>BINEVOL</t>
  </si>
  <si>
    <t>NEBIGAL</t>
  </si>
  <si>
    <t>NEVOLOL</t>
  </si>
  <si>
    <t>felodipin</t>
  </si>
  <si>
    <t>PLENDIL</t>
  </si>
  <si>
    <t>bočica plastična, 30 po 5 mg</t>
  </si>
  <si>
    <t>fosinopril</t>
  </si>
  <si>
    <t>fosinopril, hidrohlortiazid</t>
  </si>
  <si>
    <t>MONOPRIL PLUS</t>
  </si>
  <si>
    <t>blister, 28 po (20 mg + 12,5 mg)</t>
  </si>
  <si>
    <t>perindopril, amlodipin</t>
  </si>
  <si>
    <t>blister, 30 po (4 mg + 5 mg)</t>
  </si>
  <si>
    <t>blister, 30 po (4 mg + 10 mg)</t>
  </si>
  <si>
    <t>blister, 30 po (8 mg + 5 mg)</t>
  </si>
  <si>
    <t>blister, 30 po (8 mg + 10 mg)</t>
  </si>
  <si>
    <t>perindopril, amlodipin, indapamid</t>
  </si>
  <si>
    <t>blister, 30 po (4mg+5mg+1.25mg)</t>
  </si>
  <si>
    <t>blister, 30 po (4mg+10mg+1.25mg)</t>
  </si>
  <si>
    <t>blister, 30 po (8mg+5mg+2.5mg)</t>
  </si>
  <si>
    <t>blister, 30 po (8mg+10mg+2.5mg)</t>
  </si>
  <si>
    <t>losartan</t>
  </si>
  <si>
    <t>AVELOSARTAN</t>
  </si>
  <si>
    <t>drospirenon, estradiol</t>
  </si>
  <si>
    <t>ANGELIQ</t>
  </si>
  <si>
    <t>blister, 28 po (2 mg +1 mg)</t>
  </si>
  <si>
    <t>ciproteron, etinilestradiol</t>
  </si>
  <si>
    <t>DIANE–35</t>
  </si>
  <si>
    <t>blister,1 po 21 (2 mg + 0,035 mg)</t>
  </si>
  <si>
    <t>blister, 28 po 2 mg</t>
  </si>
  <si>
    <t>trospijum hlorid</t>
  </si>
  <si>
    <t>blister, 20 po 15 mg</t>
  </si>
  <si>
    <t>blister, 20 po 30 mg</t>
  </si>
  <si>
    <t>tamsulosin</t>
  </si>
  <si>
    <t>TAMSOL</t>
  </si>
  <si>
    <t>levotiroksin-natrijum</t>
  </si>
  <si>
    <t>EUTHYROX</t>
  </si>
  <si>
    <t>blister, 50 po 112 mcg</t>
  </si>
  <si>
    <t>blister, 50 po 137 mcg</t>
  </si>
  <si>
    <t>blister, 50 po 88 mcg</t>
  </si>
  <si>
    <t xml:space="preserve"> 50 po 25 mcg</t>
  </si>
  <si>
    <t>levofloksacin</t>
  </si>
  <si>
    <t>LEVO QUIN</t>
  </si>
  <si>
    <t>fosfomicin</t>
  </si>
  <si>
    <t>MONURAL</t>
  </si>
  <si>
    <t xml:space="preserve"> kesica, 1 po 8g (3g fosfomicina)</t>
  </si>
  <si>
    <t>flukonazol</t>
  </si>
  <si>
    <t>blister, 1 po 150 mg</t>
  </si>
  <si>
    <t>blister, 7 po 50 mg</t>
  </si>
  <si>
    <t>alendronska kiselina</t>
  </si>
  <si>
    <t>blister, 4 po 70 mg</t>
  </si>
  <si>
    <t>ropinirol</t>
  </si>
  <si>
    <t>blister, 28 po 8 mg</t>
  </si>
  <si>
    <t>kvetiapin</t>
  </si>
  <si>
    <t>blister, 60 po 25 mg</t>
  </si>
  <si>
    <t>alprazolam</t>
  </si>
  <si>
    <t>KSALOL</t>
  </si>
  <si>
    <t xml:space="preserve"> blister, 30 po 1 mg</t>
  </si>
  <si>
    <t>midazolam</t>
  </si>
  <si>
    <t>FLORMIDAL</t>
  </si>
  <si>
    <t xml:space="preserve"> blister, 30 po 15 mg</t>
  </si>
  <si>
    <t>trazodon</t>
  </si>
  <si>
    <t>TRITTICO Retard</t>
  </si>
  <si>
    <t>20 po 150 mg</t>
  </si>
  <si>
    <t>duloksetin</t>
  </si>
  <si>
    <t>blister, 28 po 60 mg</t>
  </si>
  <si>
    <t>memantin</t>
  </si>
  <si>
    <t>akamprosat</t>
  </si>
  <si>
    <t>CAMPRAL</t>
  </si>
  <si>
    <t xml:space="preserve"> blister, 84 po 333 mg</t>
  </si>
  <si>
    <t>deksametazon, neomicin</t>
  </si>
  <si>
    <t>brimonidin</t>
  </si>
  <si>
    <t>BRIMONAL 0,2%</t>
  </si>
  <si>
    <t>bočica sa kapaljkom, 1 po 10 ml (0,2%)</t>
  </si>
  <si>
    <t xml:space="preserve">DEXAMETHASON-NEOMYCIN </t>
  </si>
  <si>
    <t>kapi za uši/oči, rastvor</t>
  </si>
  <si>
    <t>bočica staklena, 10 ml (0,1% + 0,35%)</t>
  </si>
  <si>
    <t>RASETRON, 5 po 2 mg</t>
  </si>
  <si>
    <t>URSOFALK, 100 po 250 mg</t>
  </si>
  <si>
    <t>URSOFALK, 50 po 250 mg</t>
  </si>
  <si>
    <t>BUDOSAN, 100 po 3 mg</t>
  </si>
  <si>
    <t>SALAZOPYRIN-EN 100 po 500 mg</t>
  </si>
  <si>
    <t>FOLKIS, 20 po 5 mg</t>
  </si>
  <si>
    <t>FOLKIS, 30 po 5 mg</t>
  </si>
  <si>
    <t>SPIRONOLAKTON, 40 po 25 mg</t>
  </si>
  <si>
    <t>CONCOR COR, 30 po 1,25 mg</t>
  </si>
  <si>
    <t>BISOPROLOL ATB, 30 po 5 mg</t>
  </si>
  <si>
    <t>BISOPROLOL ATB, 30 po 10 mg</t>
  </si>
  <si>
    <t>CONCOR COR 30 po 3,75 mg</t>
  </si>
  <si>
    <t>KARVOL, 30 po 12,5 mg</t>
  </si>
  <si>
    <t>KARVOL, 30 po 25 mg</t>
  </si>
  <si>
    <t>ENALAPRIL TEVA, 30 po 20 mg</t>
  </si>
  <si>
    <t>LIZINOPRIL ATB, 30 po 10 mg</t>
  </si>
  <si>
    <t>LIZINOPRIL ATB, 30 po 20 mg</t>
  </si>
  <si>
    <t>ATACOR, 30 po 10 mg</t>
  </si>
  <si>
    <t>ATACOR, 30 po 20 mg</t>
  </si>
  <si>
    <t>ATACOR, 30 po 40 mg</t>
  </si>
  <si>
    <t>ROSUVASTATIN ATB, 30 po 10 mg</t>
  </si>
  <si>
    <t>ROSUVASTATIN ATB, 30 po 20 mg</t>
  </si>
  <si>
    <t>COUPET, 28 po 10mg</t>
  </si>
  <si>
    <t>COUPET, 28 po 20mg</t>
  </si>
  <si>
    <t>UTROGESTAN, 30 po 100 mg</t>
  </si>
  <si>
    <t>UTROGESTAN, 14 po 200 mg</t>
  </si>
  <si>
    <t>CYCLO-PROGYNOVA или одговарајући</t>
  </si>
  <si>
    <t>SILDENAFIL SANDOZ или одговарајући</t>
  </si>
  <si>
    <t>GENOTROPIN, 1 po 1 ml (5,3 mg/ml)</t>
  </si>
  <si>
    <t>GENOTROPIN, 1 po 1 ml (12 mg/ml)</t>
  </si>
  <si>
    <t xml:space="preserve">OMNITROPE, 1 po 1,5 ml (10mg/1,5ml) </t>
  </si>
  <si>
    <t>OMNITROPE, 1 po 1,5 ml (15mg/1,5ml)</t>
  </si>
  <si>
    <t>SAIZEN, 1 po 1.03 ml (5.83 mg/ml)</t>
  </si>
  <si>
    <t>SAIZEN, 1 po 1.5 ml (8 mg/ml)</t>
  </si>
  <si>
    <t>SAIZEN, 1 po 2.5 ml (8 mg/ml)</t>
  </si>
  <si>
    <t>NGENLA  
1 po 1.2mL (24mg)</t>
  </si>
  <si>
    <t>NGENLA
 1 po 1.2mL (60mg)</t>
  </si>
  <si>
    <t>SINACILIN, 16 po 500 mg</t>
  </si>
  <si>
    <t>PALITREX, 16 po 500 mg</t>
  </si>
  <si>
    <t>SIRDALUD 30 po 4 mg</t>
  </si>
  <si>
    <t>PREGALIX
 56 po 50 mg</t>
  </si>
  <si>
    <t>PREGALIX 
56 po 150 mg</t>
  </si>
  <si>
    <t>PK MERZ</t>
  </si>
  <si>
    <t>HALOPERIDOL ACTAVIS, 25 po 2 mg</t>
  </si>
  <si>
    <t>HALOPERIDOL ACTAVIS, 30 po 10 mg</t>
  </si>
  <si>
    <t>ONZAPIN, 28 po 10 mg</t>
  </si>
  <si>
    <t>OLPIN, 30 po 5 mg</t>
  </si>
  <si>
    <t>OLPIN, 30 po 10 mg</t>
  </si>
  <si>
    <t>ONZAPIN, 28 po 15 mg</t>
  </si>
  <si>
    <t>ONZAPIN, 28 po 20 mg</t>
  </si>
  <si>
    <t>AVERIDON, 30 po 2 mg</t>
  </si>
  <si>
    <t>BENSEDIN, 30 po 5 mg</t>
  </si>
  <si>
    <t>BENSEDIN, 30 po 10 mg</t>
  </si>
  <si>
    <t>MAPROTILIN, 30 po 25 mg</t>
  </si>
  <si>
    <t>MAPROTILIN, 30 po 50 mg</t>
  </si>
  <si>
    <t>ORVAGIL, 20 po 400 mg</t>
  </si>
  <si>
    <t>DUROFILIN, 40 po 250 mg</t>
  </si>
  <si>
    <t>LATANOX, 1 po 2,5 ml (50 mcg/ml)</t>
  </si>
  <si>
    <t>LATANOX, 3 po 2,5 ml (50 mcg/ml)</t>
  </si>
  <si>
    <t>HEPA-MERZ, 30 po 3g</t>
  </si>
  <si>
    <t>SALOFALK, 10 po 500 mg</t>
  </si>
  <si>
    <t>SALOFALK, 10 po 1g</t>
  </si>
  <si>
    <t>SALOFALK, 50 po 500 mg</t>
  </si>
  <si>
    <t>SALOFALK, 50 po 1000 mg</t>
  </si>
  <si>
    <t>SALOFALK, 100 po 1000 mg</t>
  </si>
  <si>
    <t>SALOFALK 500, 50 po 500 mg</t>
  </si>
  <si>
    <t>SALOFALK 500, 100 po 500 mg</t>
  </si>
  <si>
    <t>ASACOL, 100 po 400 mg</t>
  </si>
  <si>
    <t>GLUCOPHAGE,  60 po 500 mg</t>
  </si>
  <si>
    <t>GLUCOPHAGE, 30 po 500 mg</t>
  </si>
  <si>
    <t>GLUCOPHAGE XR, 30 po 750 mg</t>
  </si>
  <si>
    <t>GLUCOPHAGE XR, 30 po 1000 mg</t>
  </si>
  <si>
    <t>MOXOGAMMA, 30 po 0,2 mg</t>
  </si>
  <si>
    <t>MOXOGAMMA, 30 po 0,3 mg</t>
  </si>
  <si>
    <t>MOXOGAMMA, 30 po 0,4 mg</t>
  </si>
  <si>
    <t>DOXAZIN, 30 po 2 mg</t>
  </si>
  <si>
    <t>DOXAZIN, 30 po 4 mg</t>
  </si>
  <si>
    <t>DIUVER, 30 po 5 mg</t>
  </si>
  <si>
    <t>MONOPRIL, 28 po 20 mg</t>
  </si>
  <si>
    <t>PRIAMLO 
 (4 mg + 5 mg)</t>
  </si>
  <si>
    <t>PRIAMLO  
(4 mg + 10 mg)</t>
  </si>
  <si>
    <t>PRIAMLO 
(8 mg + 5 mg)</t>
  </si>
  <si>
    <t>PRIAMLO 
 (8 mg + 10 mg)</t>
  </si>
  <si>
    <t>TRIPAMLO 
 (4mg+5mg+1.25mg)</t>
  </si>
  <si>
    <t>TRIPAMLO 
 (4mg+10mg+1.25mg)</t>
  </si>
  <si>
    <t>TRIPAMLO 
(8mg+5mg+2.5mg)</t>
  </si>
  <si>
    <t>TRIPAMLO 
 (8mg+10mg+2.5mg)</t>
  </si>
  <si>
    <t>INKONTAN, 20 po 15 mg</t>
  </si>
  <si>
    <t>INKONTAN, 20 po 30 mg</t>
  </si>
  <si>
    <t>EUTHYROX 
 50 po 112 mcg</t>
  </si>
  <si>
    <t>EUTHYROX 
 50 po 137 mcg</t>
  </si>
  <si>
    <t>EUTHYROX 
50 po 88 mcg</t>
  </si>
  <si>
    <t>FLUKOZOL, 7 po 50 mg</t>
  </si>
  <si>
    <t>FLUKOZOL, 1 po 150 mg</t>
  </si>
  <si>
    <t>ALEFOSS, 4 po 70 mg</t>
  </si>
  <si>
    <t>DENSIKO XL 
28 po 2 mg</t>
  </si>
  <si>
    <t>DENSIKO XL 
28 po 4 mg</t>
  </si>
  <si>
    <t>DENSIKO XL 
28 po 8 mg</t>
  </si>
  <si>
    <t>PENTIAX
60 po 25 mg</t>
  </si>
  <si>
    <t>PENTIAX
60 po 100 mg</t>
  </si>
  <si>
    <t>PENTIAX
60 po 200 mg</t>
  </si>
  <si>
    <t>TENIA
 28 po 60 mg</t>
  </si>
  <si>
    <t>MEMALIS
28 po 10 mg</t>
  </si>
  <si>
    <t>MEMALIS
28 po 20 mg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</si>
  <si>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</si>
  <si>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</si>
  <si>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</si>
  <si>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</si>
  <si>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</si>
  <si>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</si>
  <si>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</si>
  <si>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</si>
  <si>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</si>
  <si>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</si>
  <si>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</si>
  <si>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 xml:space="preserve">Actavis LTD   </t>
  </si>
  <si>
    <t>RASETRON</t>
  </si>
  <si>
    <t>Dr Falk Pharma GmbH</t>
  </si>
  <si>
    <t>URSOFALK</t>
  </si>
  <si>
    <t>BUDOSAN</t>
  </si>
  <si>
    <t>Recipharm Uppsala AB</t>
  </si>
  <si>
    <t>SALAZOPYRIN-EN</t>
  </si>
  <si>
    <t>Novo Nordisk A/S; Novo Nordisk
Production
S.A.S -
Chartres</t>
  </si>
  <si>
    <t>Merck Sante S.A.S; Merck S.L.; Merck Healthcare KGaA;  Famar Lyon</t>
  </si>
  <si>
    <t>Ufar d.o.o</t>
  </si>
  <si>
    <t>Galenika a.d.</t>
  </si>
  <si>
    <t>JGL D.O.O. BEOGRAD-SOPOT</t>
  </si>
  <si>
    <t>Ave &amp; Vetmedic d.o.o. Beograd</t>
  </si>
  <si>
    <t>FOLKIS</t>
  </si>
  <si>
    <t>Zdravlje a.d.</t>
  </si>
  <si>
    <t xml:space="preserve">SPIRONOLAKTON </t>
  </si>
  <si>
    <t>Merck S.L; Merck KGaA&amp;Co.WERK SPITTAL; Merck KGaA</t>
  </si>
  <si>
    <t>CONCOR COR</t>
  </si>
  <si>
    <t>S.C. Antibiotice S.A.</t>
  </si>
  <si>
    <t>BISOPROLOL ATB</t>
  </si>
  <si>
    <t>Merck S.L.; Merck KGaA &amp; Co. Werk Spittal; Merck KGaA</t>
  </si>
  <si>
    <t>Ave Pharmaceutical d.o.o.</t>
  </si>
  <si>
    <t>KARVOL</t>
  </si>
  <si>
    <t>Merckle GmbH; Teva Operations Poland SP.Z.O.O.</t>
  </si>
  <si>
    <t>ENALAPRIL TEVA</t>
  </si>
  <si>
    <t>LIZINOPRIL ATB</t>
  </si>
  <si>
    <t>PharmaSwiss d.o.o.</t>
  </si>
  <si>
    <t>ATACOR</t>
  </si>
  <si>
    <t>ROSUVASTATIN ATB</t>
  </si>
  <si>
    <t>Lek farmacevtska  družba d.d.</t>
  </si>
  <si>
    <t>COUPET</t>
  </si>
  <si>
    <t>Hemofarm AD Vršac</t>
  </si>
  <si>
    <t>Cyndea Pharma; Besins Manufacturing Belgium</t>
  </si>
  <si>
    <t>UTROGESTAN</t>
  </si>
  <si>
    <t>Besins Manufacturing Espana; 
Cyndea Pharma; Besins Manufacturing Belgium</t>
  </si>
  <si>
    <t>Bayer Weimar GmbH &amp; CO.KG</t>
  </si>
  <si>
    <t>CYCLO-PROGYNOVA</t>
  </si>
  <si>
    <t>Salutas Pharma GmbH</t>
  </si>
  <si>
    <t>SILDENAFIL SANDOZ</t>
  </si>
  <si>
    <t>Pfizer Manufacturing Belgium NV</t>
  </si>
  <si>
    <t>GENOTROPIN</t>
  </si>
  <si>
    <t>Sandoz GMBH</t>
  </si>
  <si>
    <t>OMNITROPE</t>
  </si>
  <si>
    <t>Merck Serono S.P.A</t>
  </si>
  <si>
    <t>SAIZEN</t>
  </si>
  <si>
    <t>NGENLA</t>
  </si>
  <si>
    <t>Galenika a.d. Beograd</t>
  </si>
  <si>
    <t>Galenika AD Beograd</t>
  </si>
  <si>
    <t xml:space="preserve">SINACILIN </t>
  </si>
  <si>
    <t>PALITREX</t>
  </si>
  <si>
    <t>Pfizer Italia S.R.L.</t>
  </si>
  <si>
    <t>Pfizer Manufacturing Deutschland GmbH; Pfizer Ireland Pharmaceuticals</t>
  </si>
  <si>
    <t>Aqvida GmbH</t>
  </si>
  <si>
    <t>Novartis Urunleri</t>
  </si>
  <si>
    <t xml:space="preserve">SIRDALUD </t>
  </si>
  <si>
    <t>Sopharma AD</t>
  </si>
  <si>
    <t>Galenika a.d. u saradnji sa F. Hoffmann-La Roche Ltd, Švajcarska</t>
  </si>
  <si>
    <t>Pharmathen International SA; Pharmathen SA</t>
  </si>
  <si>
    <t>PREGALIX</t>
  </si>
  <si>
    <t>Galenika a.d., Srbija u saradnji sa F. Hoffmann-La Roche Ltd.</t>
  </si>
  <si>
    <t>Merz Pharma GmbH&amp;Co. KGaA</t>
  </si>
  <si>
    <t>PK-MERZ</t>
  </si>
  <si>
    <t>HALOPERIDOL ZDRAVLJE</t>
  </si>
  <si>
    <t>ONZAPIN</t>
  </si>
  <si>
    <t>OLPIN</t>
  </si>
  <si>
    <t>Ave Pharmaceutical d.o.o. Beograd</t>
  </si>
  <si>
    <t>AVERIDON</t>
  </si>
  <si>
    <t>BENSEDIN</t>
  </si>
  <si>
    <t>MAPROTILIN</t>
  </si>
  <si>
    <t>Aeropharm GmbH;
Salutas Pharma GmbH;
Lek Farmacevtska Družba d.d.</t>
  </si>
  <si>
    <t>Zdravlje A.D. Leskovac;
Teva Operations Poland SP.Z.O.O.</t>
  </si>
  <si>
    <t>DUROFILIN</t>
  </si>
  <si>
    <t>Galenika AD</t>
  </si>
  <si>
    <t>Zentiva k.s.</t>
  </si>
  <si>
    <t>Unimed Pharma S.R.O.</t>
  </si>
  <si>
    <t>Jadran galenski laboratorij d.d</t>
  </si>
  <si>
    <t>LATANOX</t>
  </si>
  <si>
    <t>Laboratorios Liconsa, S.A.</t>
  </si>
  <si>
    <t>HEPA-MERZ</t>
  </si>
  <si>
    <t>SALOFALK</t>
  </si>
  <si>
    <t>Dr. Falk Pharma GmbH</t>
  </si>
  <si>
    <t>SALOFALK 500</t>
  </si>
  <si>
    <t>Tillotts Pharma GmbH</t>
  </si>
  <si>
    <t>ASACOL</t>
  </si>
  <si>
    <t>Famar Lyon; Merck S.L.; Merck KGaA &amp; Co. WerK Spittal; Merck Sante S.A.S.; Merck KGaA</t>
  </si>
  <si>
    <t>Merck S.L; Merck Sante S.A.S; Merck KGaA; Famar  Lyon</t>
  </si>
  <si>
    <t>GLUCOPHAGE XR</t>
  </si>
  <si>
    <t>Merck Sante S.A.S; Merck KGaA;  Famar  Lyon</t>
  </si>
  <si>
    <t>Worwag Pharma GmbH &amp; Co. KG</t>
  </si>
  <si>
    <t>MOXOGAMMA 0.2</t>
  </si>
  <si>
    <t>MOXOGAMMA 0.3</t>
  </si>
  <si>
    <t>MOXOGAMMA 0.4</t>
  </si>
  <si>
    <t>DOXAZIN</t>
  </si>
  <si>
    <t>Pliva Hrvatska d.o.o.</t>
  </si>
  <si>
    <t>DIUVER</t>
  </si>
  <si>
    <t>Galenika AD. U restruktuiranju</t>
  </si>
  <si>
    <t>AstraZeneca AB</t>
  </si>
  <si>
    <t>MONOPRIL</t>
  </si>
  <si>
    <t>Zentiva K.S.</t>
  </si>
  <si>
    <t>PRIAMLO</t>
  </si>
  <si>
    <t>TRIPAMLO</t>
  </si>
  <si>
    <t>Bayer AG; Bayer Farmacevtska družba d.o.o.</t>
  </si>
  <si>
    <t>Bayer Pharma AG; Bayer Weimar GmbH &amp; CO.KG</t>
  </si>
  <si>
    <t>Farmazeutische Fabrik Montavit Ges.m.b.H</t>
  </si>
  <si>
    <t>INKONTAN</t>
  </si>
  <si>
    <t>Merck Healthcare KGaA</t>
  </si>
  <si>
    <t>Merck KGaA</t>
  </si>
  <si>
    <t>Antibiotice SA</t>
  </si>
  <si>
    <t>Zambon Switzerland Ltd</t>
  </si>
  <si>
    <t>FLUKOZOL</t>
  </si>
  <si>
    <t>Pharmanova d.o.o.</t>
  </si>
  <si>
    <t>ALEFOSS</t>
  </si>
  <si>
    <t>Pharmathen International SA</t>
  </si>
  <si>
    <t>DENSIKO XL</t>
  </si>
  <si>
    <t>Zaklady Farmaceutyczne Polpharma S.A.</t>
  </si>
  <si>
    <t>PENTIAX</t>
  </si>
  <si>
    <t>Galenika a.d. u saradnji sa F.Hoffmann-La Roche Ltd, Švajcarska</t>
  </si>
  <si>
    <t>Aziende Chimiche Riunite Angelini Francesco  S.P.A.</t>
  </si>
  <si>
    <t>Pharmathen SA</t>
  </si>
  <si>
    <t>TENIA</t>
  </si>
  <si>
    <t>MEMALIS</t>
  </si>
  <si>
    <t>Merck S.L; Merck Sante S.A.S</t>
  </si>
  <si>
    <t>blister, 1 po 21 (0,5 mg + 2 mg; 2 mg)</t>
  </si>
  <si>
    <t>blister, 90 po 20 mg</t>
  </si>
  <si>
    <t>ПРИЛОГ 1 УГОВОРА  ЗА ЈАВНУ НАБАВКУ 
ЛЕКОВИ СА ЛИСТЕ А И ЛИСТЕ А1 ЛИСТЕ ЛЕКОВА, ЈН бр. 404-1-110/25-137</t>
  </si>
  <si>
    <t>Вредност без ПДВ</t>
  </si>
  <si>
    <t>Износ ПДВ</t>
  </si>
  <si>
    <t>Вредност са ПДВ</t>
  </si>
  <si>
    <t>Sopharma trading d.o.o.</t>
  </si>
  <si>
    <t>УКУПНА ВРЕДНОСТ БЕЗ ПДВ:</t>
  </si>
  <si>
    <t>ИЗНОС ПДВ:</t>
  </si>
  <si>
    <t>УКУПНА ВРЕДНОСТ СА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</si>
</sst>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&quot; &quot;#,##0.00&quot; &quot;;&quot;-&quot;#,##0.00&quot; &quot;;&quot; -&quot;00&quot; &quot;;&quot; &quot;@&quot; &quot;"/>
    <numFmt numFmtId="168" formatCode="0000000"/>
  </numFmts>
  <fonts count="10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21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7" fillId="88" borderId="1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2" fillId="90" borderId="0" applyNumberFormat="0" applyBorder="0" applyAlignment="0" applyProtection="0"/>
    <xf numFmtId="0" fontId="53" fillId="91" borderId="14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5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6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7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63" fillId="100" borderId="12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2" applyNumberFormat="0" applyAlignment="0" applyProtection="0"/>
    <xf numFmtId="0" fontId="65" fillId="0" borderId="13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9" fillId="103" borderId="18" applyNumberFormat="0" applyFont="0" applyAlignment="0" applyProtection="0"/>
    <xf numFmtId="0" fontId="9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33" fillId="103" borderId="18" applyNumberFormat="0" applyFont="0" applyAlignment="0" applyProtection="0"/>
    <xf numFmtId="0" fontId="2" fillId="103" borderId="18" applyNumberFormat="0" applyFont="0" applyAlignment="0" applyProtection="0"/>
    <xf numFmtId="0" fontId="37" fillId="103" borderId="18" applyNumberFormat="0" applyFont="0" applyAlignment="0" applyProtection="0"/>
    <xf numFmtId="0" fontId="2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78" fillId="87" borderId="19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9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9" fillId="0" borderId="21" applyNumberFormat="0" applyFill="0" applyAlignment="0" applyProtection="0"/>
    <xf numFmtId="0" fontId="88" fillId="0" borderId="21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4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1" fillId="0" borderId="0"/>
  </cellStyleXfs>
  <cellXfs count="54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10" xfId="2439" applyFont="1" applyFill="1" applyBorder="1" applyAlignment="1" applyProtection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49" fontId="101" fillId="106" borderId="10" xfId="2598" applyNumberFormat="1" applyFont="1" applyFill="1" applyBorder="1" applyAlignment="1">
      <alignment horizontal="center" vertical="center" wrapText="1"/>
    </xf>
    <xf numFmtId="0" fontId="6" fillId="106" borderId="10" xfId="2598" applyFont="1" applyFill="1" applyBorder="1" applyAlignment="1">
      <alignment horizontal="center" vertical="center" wrapText="1"/>
    </xf>
    <xf numFmtId="0" fontId="101" fillId="106" borderId="10" xfId="2598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2598" applyFont="1" applyFill="1" applyBorder="1" applyAlignment="1">
      <alignment horizontal="center" vertical="center" wrapText="1"/>
    </xf>
    <xf numFmtId="168" fontId="7" fillId="0" borderId="10" xfId="2598" applyNumberFormat="1" applyFont="1" applyFill="1" applyBorder="1" applyAlignment="1">
      <alignment horizontal="center" vertical="center" wrapText="1"/>
    </xf>
    <xf numFmtId="4" fontId="7" fillId="0" borderId="10" xfId="2598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0" fontId="7" fillId="0" borderId="10" xfId="2615" applyFont="1" applyFill="1" applyBorder="1" applyAlignment="1">
      <alignment horizontal="center" vertical="center" wrapText="1"/>
    </xf>
    <xf numFmtId="168" fontId="7" fillId="0" borderId="10" xfId="2615" applyNumberFormat="1" applyFont="1" applyFill="1" applyBorder="1" applyAlignment="1">
      <alignment horizontal="center" vertical="center" wrapText="1"/>
    </xf>
    <xf numFmtId="2" fontId="7" fillId="0" borderId="10" xfId="2598" applyNumberFormat="1" applyFont="1" applyFill="1" applyBorder="1" applyAlignment="1">
      <alignment horizontal="center" vertical="center" wrapText="1"/>
    </xf>
    <xf numFmtId="168" fontId="7" fillId="0" borderId="10" xfId="0" applyNumberFormat="1" applyFont="1" applyFill="1" applyBorder="1" applyAlignment="1">
      <alignment horizontal="center" vertical="center" wrapText="1"/>
    </xf>
    <xf numFmtId="0" fontId="7" fillId="0" borderId="10" xfId="2623" applyFont="1" applyFill="1" applyBorder="1" applyAlignment="1">
      <alignment horizontal="center" vertical="center" wrapText="1"/>
    </xf>
    <xf numFmtId="168" fontId="7" fillId="0" borderId="10" xfId="2623" applyNumberFormat="1" applyFont="1" applyFill="1" applyBorder="1" applyAlignment="1">
      <alignment horizontal="center" vertical="center" wrapText="1"/>
    </xf>
    <xf numFmtId="49" fontId="7" fillId="0" borderId="10" xfId="2619" applyNumberFormat="1" applyFont="1" applyFill="1" applyBorder="1" applyAlignment="1">
      <alignment horizontal="center" vertical="center" wrapText="1"/>
    </xf>
    <xf numFmtId="2" fontId="7" fillId="0" borderId="10" xfId="2615" applyNumberFormat="1" applyFont="1" applyFill="1" applyBorder="1" applyAlignment="1">
      <alignment horizontal="center" vertical="center" wrapText="1"/>
    </xf>
    <xf numFmtId="49" fontId="7" fillId="0" borderId="10" xfId="2598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0" xfId="2570" applyFont="1" applyFill="1" applyBorder="1" applyAlignment="1">
      <alignment horizontal="center" vertical="center" wrapText="1"/>
    </xf>
    <xf numFmtId="0" fontId="7" fillId="0" borderId="10" xfId="2572" applyFont="1" applyFill="1" applyBorder="1" applyAlignment="1">
      <alignment horizontal="center" vertical="center" wrapText="1"/>
    </xf>
    <xf numFmtId="168" fontId="7" fillId="0" borderId="10" xfId="2572" applyNumberFormat="1" applyFont="1" applyFill="1" applyBorder="1" applyAlignment="1">
      <alignment horizontal="center" vertical="center" wrapText="1"/>
    </xf>
    <xf numFmtId="0" fontId="7" fillId="0" borderId="10" xfId="2624" applyFont="1" applyFill="1" applyBorder="1" applyAlignment="1">
      <alignment horizontal="center" vertical="center" wrapText="1"/>
    </xf>
    <xf numFmtId="0" fontId="7" fillId="0" borderId="10" xfId="2790" applyFont="1" applyFill="1" applyBorder="1" applyAlignment="1">
      <alignment horizontal="center" vertical="center" wrapText="1"/>
    </xf>
    <xf numFmtId="0" fontId="100" fillId="0" borderId="10" xfId="2615" applyFont="1" applyFill="1" applyBorder="1" applyAlignment="1">
      <alignment horizontal="center" vertical="center" wrapText="1"/>
    </xf>
    <xf numFmtId="168" fontId="100" fillId="0" borderId="10" xfId="2615" applyNumberFormat="1" applyFont="1" applyFill="1" applyBorder="1" applyAlignment="1">
      <alignment horizontal="center" vertical="center" wrapText="1"/>
    </xf>
    <xf numFmtId="0" fontId="100" fillId="0" borderId="10" xfId="0" applyFont="1" applyFill="1" applyBorder="1" applyAlignment="1">
      <alignment horizontal="center" vertical="center" wrapText="1"/>
    </xf>
    <xf numFmtId="0" fontId="7" fillId="0" borderId="10" xfId="2661" applyFont="1" applyFill="1" applyBorder="1" applyAlignment="1">
      <alignment horizontal="center" vertical="center" wrapText="1"/>
    </xf>
    <xf numFmtId="4" fontId="7" fillId="0" borderId="10" xfId="2888" applyNumberFormat="1" applyFont="1" applyFill="1" applyBorder="1" applyAlignment="1">
      <alignment horizontal="center" vertical="center" wrapText="1"/>
    </xf>
    <xf numFmtId="168" fontId="7" fillId="0" borderId="10" xfId="2888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2" fillId="0" borderId="0" xfId="0" applyFont="1" applyBorder="1" applyAlignment="1">
      <alignment horizontal="center" vertical="center" wrapText="1"/>
    </xf>
    <xf numFmtId="4" fontId="103" fillId="0" borderId="26" xfId="0" applyNumberFormat="1" applyFont="1" applyBorder="1" applyAlignment="1">
      <alignment horizontal="center" vertical="center" wrapText="1"/>
    </xf>
    <xf numFmtId="4" fontId="104" fillId="0" borderId="26" xfId="0" applyNumberFormat="1" applyFont="1" applyBorder="1" applyAlignment="1">
      <alignment horizontal="center" vertical="center" wrapText="1"/>
    </xf>
    <xf numFmtId="0" fontId="102" fillId="0" borderId="0" xfId="0" applyFont="1" applyBorder="1" applyAlignment="1">
      <alignment horizontal="center" vertical="center" wrapText="1"/>
    </xf>
    <xf numFmtId="0" fontId="102" fillId="0" borderId="0" xfId="0" applyFont="1" applyBorder="1" applyAlignment="1">
      <alignment horizontal="center" vertical="center" wrapText="1"/>
    </xf>
    <xf numFmtId="0" fontId="6" fillId="106" borderId="26" xfId="2598" applyFont="1" applyFill="1" applyBorder="1" applyAlignment="1">
      <alignment horizontal="center" vertical="center" wrapText="1"/>
    </xf>
    <xf numFmtId="49" fontId="101" fillId="106" borderId="26" xfId="2598" applyNumberFormat="1" applyFont="1" applyFill="1" applyBorder="1" applyAlignment="1">
      <alignment horizontal="center" vertical="center" wrapText="1"/>
    </xf>
    <xf numFmtId="4" fontId="7" fillId="0" borderId="26" xfId="0" applyNumberFormat="1" applyFont="1" applyFill="1" applyBorder="1" applyAlignment="1">
      <alignment horizontal="center" vertical="center" wrapText="1"/>
    </xf>
    <xf numFmtId="9" fontId="7" fillId="0" borderId="26" xfId="0" applyNumberFormat="1" applyFont="1" applyFill="1" applyBorder="1" applyAlignment="1">
      <alignment horizontal="center" vertical="center" wrapText="1"/>
    </xf>
    <xf numFmtId="4" fontId="7" fillId="0" borderId="26" xfId="0" applyNumberFormat="1" applyFont="1" applyBorder="1" applyAlignment="1">
      <alignment horizontal="center" vertical="center" wrapText="1"/>
    </xf>
    <xf numFmtId="4" fontId="7" fillId="107" borderId="10" xfId="2598" applyNumberFormat="1" applyFont="1" applyFill="1" applyBorder="1" applyAlignment="1">
      <alignment horizontal="center" vertical="center" wrapText="1"/>
    </xf>
    <xf numFmtId="4" fontId="7" fillId="107" borderId="27" xfId="2598" applyNumberFormat="1" applyFont="1" applyFill="1" applyBorder="1" applyAlignment="1">
      <alignment horizontal="center" vertical="center" wrapText="1"/>
    </xf>
    <xf numFmtId="0" fontId="105" fillId="0" borderId="0" xfId="0" applyFont="1" applyBorder="1" applyAlignment="1">
      <alignment horizontal="center" vertical="center" wrapText="1"/>
    </xf>
    <xf numFmtId="0" fontId="106" fillId="106" borderId="27" xfId="0" applyFont="1" applyFill="1" applyBorder="1" applyAlignment="1">
      <alignment horizontal="right"/>
    </xf>
    <xf numFmtId="0" fontId="106" fillId="106" borderId="28" xfId="0" applyFont="1" applyFill="1" applyBorder="1" applyAlignment="1">
      <alignment horizontal="right"/>
    </xf>
    <xf numFmtId="0" fontId="106" fillId="106" borderId="29" xfId="0" applyFont="1" applyFill="1" applyBorder="1" applyAlignment="1">
      <alignment horizontal="right"/>
    </xf>
    <xf numFmtId="0" fontId="7" fillId="0" borderId="0" xfId="0" applyFont="1" applyAlignment="1">
      <alignment wrapText="1"/>
    </xf>
  </cellXfs>
  <cellStyles count="1222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03C5-6D93-4F9D-B65F-B00AFEE8D1BB}">
  <sheetPr>
    <pageSetUpPr fitToPage="1"/>
  </sheetPr>
  <dimension ref="A1:O293"/>
  <sheetViews>
    <sheetView tabSelected="1" view="pageBreakPreview" zoomScaleNormal="100" zoomScaleSheetLayoutView="100" workbookViewId="0">
      <pane ySplit="5" topLeftCell="A144" activePane="bottomLeft" state="frozen"/>
      <selection pane="bottomLeft" activeCell="O155" sqref="O155"/>
    </sheetView>
  </sheetViews>
  <sheetFormatPr defaultColWidth="11.28515625" defaultRowHeight="45" customHeight="1"/>
  <cols>
    <col min="1" max="1" width="8" style="1" customWidth="1"/>
    <col min="2" max="2" width="7.85546875" style="6" customWidth="1"/>
    <col min="3" max="3" width="11.28515625" style="1"/>
    <col min="4" max="4" width="10" style="1" customWidth="1"/>
    <col min="5" max="9" width="11.28515625" style="1"/>
    <col min="10" max="10" width="11.28515625" style="4"/>
    <col min="11" max="11" width="11.28515625" style="2" customWidth="1"/>
    <col min="12" max="16384" width="11.28515625" style="1"/>
  </cols>
  <sheetData>
    <row r="1" spans="1:15" ht="29.25" customHeight="1">
      <c r="A1" s="41" t="s">
        <v>503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ht="14.2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ht="14.25" customHeight="1">
      <c r="A3" s="49" t="s">
        <v>507</v>
      </c>
      <c r="B3" s="49"/>
      <c r="C3" s="49"/>
      <c r="D3" s="49"/>
      <c r="E3" s="40"/>
      <c r="F3" s="40"/>
      <c r="G3" s="40"/>
      <c r="H3" s="40"/>
      <c r="I3" s="40"/>
      <c r="J3" s="40"/>
      <c r="K3" s="40"/>
    </row>
    <row r="4" spans="1:15" ht="19.5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5" s="3" customFormat="1" ht="45" customHeight="1">
      <c r="A5" s="7" t="s">
        <v>371</v>
      </c>
      <c r="B5" s="7" t="s">
        <v>0</v>
      </c>
      <c r="C5" s="9" t="s">
        <v>1</v>
      </c>
      <c r="D5" s="7" t="s">
        <v>372</v>
      </c>
      <c r="E5" s="7" t="s">
        <v>373</v>
      </c>
      <c r="F5" s="9" t="s">
        <v>374</v>
      </c>
      <c r="G5" s="7" t="s">
        <v>375</v>
      </c>
      <c r="H5" s="8" t="s">
        <v>376</v>
      </c>
      <c r="I5" s="43" t="s">
        <v>368</v>
      </c>
      <c r="J5" s="9" t="s">
        <v>377</v>
      </c>
      <c r="K5" s="7" t="s">
        <v>370</v>
      </c>
      <c r="L5" s="42" t="s">
        <v>504</v>
      </c>
      <c r="M5" s="43" t="s">
        <v>378</v>
      </c>
      <c r="N5" s="42" t="s">
        <v>505</v>
      </c>
      <c r="O5" s="42" t="s">
        <v>506</v>
      </c>
    </row>
    <row r="6" spans="1:15" ht="45" customHeight="1">
      <c r="A6" s="10">
        <v>17</v>
      </c>
      <c r="B6" s="12">
        <v>1124104</v>
      </c>
      <c r="C6" s="11" t="s">
        <v>10</v>
      </c>
      <c r="D6" s="11" t="s">
        <v>264</v>
      </c>
      <c r="E6" s="11" t="s">
        <v>380</v>
      </c>
      <c r="F6" s="11" t="s">
        <v>9</v>
      </c>
      <c r="G6" s="11" t="s">
        <v>11</v>
      </c>
      <c r="H6" s="11" t="s">
        <v>379</v>
      </c>
      <c r="I6" s="11" t="s">
        <v>369</v>
      </c>
      <c r="J6" s="13">
        <v>2456.54</v>
      </c>
      <c r="K6" s="14"/>
      <c r="L6" s="44">
        <f>J6*K6</f>
        <v>0</v>
      </c>
      <c r="M6" s="45">
        <v>0.1</v>
      </c>
      <c r="N6" s="46">
        <f>L6*M6</f>
        <v>0</v>
      </c>
      <c r="O6" s="46">
        <f>L6+N6</f>
        <v>0</v>
      </c>
    </row>
    <row r="7" spans="1:15" ht="45" customHeight="1">
      <c r="A7" s="10">
        <v>19</v>
      </c>
      <c r="B7" s="12">
        <v>1127177</v>
      </c>
      <c r="C7" s="11" t="s">
        <v>12</v>
      </c>
      <c r="D7" s="11" t="s">
        <v>265</v>
      </c>
      <c r="E7" s="11" t="s">
        <v>382</v>
      </c>
      <c r="F7" s="11" t="s">
        <v>13</v>
      </c>
      <c r="G7" s="11" t="s">
        <v>14</v>
      </c>
      <c r="H7" s="11" t="s">
        <v>381</v>
      </c>
      <c r="I7" s="11" t="s">
        <v>369</v>
      </c>
      <c r="J7" s="13">
        <v>2299.59</v>
      </c>
      <c r="K7" s="14"/>
      <c r="L7" s="44">
        <f t="shared" ref="L7:L70" si="0">J7*K7</f>
        <v>0</v>
      </c>
      <c r="M7" s="45">
        <v>1.1000000000000001</v>
      </c>
      <c r="N7" s="46">
        <f t="shared" ref="N7:N70" si="1">L7*M7</f>
        <v>0</v>
      </c>
      <c r="O7" s="46">
        <f t="shared" ref="O7:O70" si="2">L7+N7</f>
        <v>0</v>
      </c>
    </row>
    <row r="8" spans="1:15" ht="45" customHeight="1">
      <c r="A8" s="10">
        <v>20</v>
      </c>
      <c r="B8" s="12">
        <v>1127176</v>
      </c>
      <c r="C8" s="11" t="s">
        <v>12</v>
      </c>
      <c r="D8" s="11" t="s">
        <v>266</v>
      </c>
      <c r="E8" s="11" t="s">
        <v>382</v>
      </c>
      <c r="F8" s="11" t="s">
        <v>13</v>
      </c>
      <c r="G8" s="11" t="s">
        <v>137</v>
      </c>
      <c r="H8" s="11" t="s">
        <v>381</v>
      </c>
      <c r="I8" s="11" t="s">
        <v>369</v>
      </c>
      <c r="J8" s="13">
        <v>1149.79</v>
      </c>
      <c r="K8" s="14"/>
      <c r="L8" s="44">
        <f t="shared" si="0"/>
        <v>0</v>
      </c>
      <c r="M8" s="45">
        <v>2.1</v>
      </c>
      <c r="N8" s="46">
        <f t="shared" si="1"/>
        <v>0</v>
      </c>
      <c r="O8" s="46">
        <f t="shared" si="2"/>
        <v>0</v>
      </c>
    </row>
    <row r="9" spans="1:15" ht="45" customHeight="1">
      <c r="A9" s="10">
        <v>24</v>
      </c>
      <c r="B9" s="12">
        <v>1129930</v>
      </c>
      <c r="C9" s="11" t="s">
        <v>16</v>
      </c>
      <c r="D9" s="11" t="s">
        <v>267</v>
      </c>
      <c r="E9" s="11" t="s">
        <v>383</v>
      </c>
      <c r="F9" s="11" t="s">
        <v>2</v>
      </c>
      <c r="G9" s="11" t="s">
        <v>17</v>
      </c>
      <c r="H9" s="11" t="s">
        <v>381</v>
      </c>
      <c r="I9" s="11" t="s">
        <v>369</v>
      </c>
      <c r="J9" s="13">
        <v>9027.66</v>
      </c>
      <c r="K9" s="14"/>
      <c r="L9" s="44">
        <f t="shared" si="0"/>
        <v>0</v>
      </c>
      <c r="M9" s="45">
        <v>3.1</v>
      </c>
      <c r="N9" s="46">
        <f t="shared" si="1"/>
        <v>0</v>
      </c>
      <c r="O9" s="46">
        <f t="shared" si="2"/>
        <v>0</v>
      </c>
    </row>
    <row r="10" spans="1:15" ht="45" customHeight="1">
      <c r="A10" s="10">
        <v>25</v>
      </c>
      <c r="B10" s="12">
        <v>1129490</v>
      </c>
      <c r="C10" s="11" t="s">
        <v>18</v>
      </c>
      <c r="D10" s="11" t="s">
        <v>268</v>
      </c>
      <c r="E10" s="11" t="s">
        <v>385</v>
      </c>
      <c r="F10" s="11" t="s">
        <v>4</v>
      </c>
      <c r="G10" s="11" t="s">
        <v>118</v>
      </c>
      <c r="H10" s="11" t="s">
        <v>384</v>
      </c>
      <c r="I10" s="11" t="s">
        <v>369</v>
      </c>
      <c r="J10" s="13">
        <v>1196.81</v>
      </c>
      <c r="K10" s="14"/>
      <c r="L10" s="44">
        <f t="shared" si="0"/>
        <v>0</v>
      </c>
      <c r="M10" s="45">
        <v>4.0999999999999996</v>
      </c>
      <c r="N10" s="46">
        <f t="shared" si="1"/>
        <v>0</v>
      </c>
      <c r="O10" s="46">
        <f t="shared" si="2"/>
        <v>0</v>
      </c>
    </row>
    <row r="11" spans="1:15" ht="45" customHeight="1">
      <c r="A11" s="10">
        <v>33</v>
      </c>
      <c r="B11" s="16">
        <v>41610</v>
      </c>
      <c r="C11" s="10" t="s">
        <v>21</v>
      </c>
      <c r="D11" s="15" t="s">
        <v>147</v>
      </c>
      <c r="E11" s="11" t="s">
        <v>147</v>
      </c>
      <c r="F11" s="15" t="s">
        <v>148</v>
      </c>
      <c r="G11" s="10" t="s">
        <v>149</v>
      </c>
      <c r="H11" s="11" t="s">
        <v>386</v>
      </c>
      <c r="I11" s="11" t="s">
        <v>369</v>
      </c>
      <c r="J11" s="13">
        <v>2124.86</v>
      </c>
      <c r="K11" s="14"/>
      <c r="L11" s="44">
        <f t="shared" si="0"/>
        <v>0</v>
      </c>
      <c r="M11" s="45">
        <v>5.0999999999999996</v>
      </c>
      <c r="N11" s="46">
        <f t="shared" si="1"/>
        <v>0</v>
      </c>
      <c r="O11" s="46">
        <f t="shared" si="2"/>
        <v>0</v>
      </c>
    </row>
    <row r="12" spans="1:15" ht="45" customHeight="1">
      <c r="A12" s="10">
        <v>42</v>
      </c>
      <c r="B12" s="16">
        <v>41611</v>
      </c>
      <c r="C12" s="10" t="s">
        <v>21</v>
      </c>
      <c r="D12" s="15" t="s">
        <v>150</v>
      </c>
      <c r="E12" s="11" t="s">
        <v>150</v>
      </c>
      <c r="F12" s="15" t="s">
        <v>151</v>
      </c>
      <c r="G12" s="10" t="s">
        <v>149</v>
      </c>
      <c r="H12" s="11" t="s">
        <v>386</v>
      </c>
      <c r="I12" s="11" t="s">
        <v>369</v>
      </c>
      <c r="J12" s="13">
        <v>2085.5300000000002</v>
      </c>
      <c r="K12" s="14"/>
      <c r="L12" s="44">
        <f t="shared" si="0"/>
        <v>0</v>
      </c>
      <c r="M12" s="45">
        <v>6.1</v>
      </c>
      <c r="N12" s="46">
        <f t="shared" si="1"/>
        <v>0</v>
      </c>
      <c r="O12" s="46">
        <f t="shared" si="2"/>
        <v>0</v>
      </c>
    </row>
    <row r="13" spans="1:15" ht="45" customHeight="1">
      <c r="A13" s="10">
        <v>61</v>
      </c>
      <c r="B13" s="12">
        <v>1043107</v>
      </c>
      <c r="C13" s="11" t="s">
        <v>23</v>
      </c>
      <c r="D13" s="11" t="s">
        <v>26</v>
      </c>
      <c r="E13" s="11" t="s">
        <v>26</v>
      </c>
      <c r="F13" s="11" t="s">
        <v>9</v>
      </c>
      <c r="G13" s="11" t="s">
        <v>27</v>
      </c>
      <c r="H13" s="11" t="s">
        <v>387</v>
      </c>
      <c r="I13" s="11" t="s">
        <v>369</v>
      </c>
      <c r="J13" s="13">
        <v>176.48</v>
      </c>
      <c r="K13" s="14"/>
      <c r="L13" s="44">
        <f t="shared" si="0"/>
        <v>0</v>
      </c>
      <c r="M13" s="45">
        <v>7.1</v>
      </c>
      <c r="N13" s="46">
        <f t="shared" si="1"/>
        <v>0</v>
      </c>
      <c r="O13" s="46">
        <f t="shared" si="2"/>
        <v>0</v>
      </c>
    </row>
    <row r="14" spans="1:15" ht="45" customHeight="1">
      <c r="A14" s="10">
        <v>82</v>
      </c>
      <c r="B14" s="12">
        <v>2053247</v>
      </c>
      <c r="C14" s="11" t="s">
        <v>130</v>
      </c>
      <c r="D14" s="11" t="s">
        <v>131</v>
      </c>
      <c r="E14" s="11" t="s">
        <v>131</v>
      </c>
      <c r="F14" s="11" t="s">
        <v>146</v>
      </c>
      <c r="G14" s="11" t="s">
        <v>132</v>
      </c>
      <c r="H14" s="11" t="s">
        <v>388</v>
      </c>
      <c r="I14" s="11" t="s">
        <v>369</v>
      </c>
      <c r="J14" s="13">
        <v>235.03</v>
      </c>
      <c r="K14" s="14"/>
      <c r="L14" s="44">
        <f t="shared" si="0"/>
        <v>0</v>
      </c>
      <c r="M14" s="45">
        <v>8.1</v>
      </c>
      <c r="N14" s="46">
        <f t="shared" si="1"/>
        <v>0</v>
      </c>
      <c r="O14" s="46">
        <f t="shared" si="2"/>
        <v>0</v>
      </c>
    </row>
    <row r="15" spans="1:15" ht="45" customHeight="1">
      <c r="A15" s="10">
        <v>85</v>
      </c>
      <c r="B15" s="12">
        <v>1063115</v>
      </c>
      <c r="C15" s="11" t="s">
        <v>30</v>
      </c>
      <c r="D15" s="11" t="s">
        <v>31</v>
      </c>
      <c r="E15" s="11" t="s">
        <v>31</v>
      </c>
      <c r="F15" s="11" t="s">
        <v>7</v>
      </c>
      <c r="G15" s="11" t="s">
        <v>32</v>
      </c>
      <c r="H15" s="11" t="s">
        <v>389</v>
      </c>
      <c r="I15" s="11" t="s">
        <v>369</v>
      </c>
      <c r="J15" s="13">
        <v>173.44</v>
      </c>
      <c r="K15" s="14"/>
      <c r="L15" s="44">
        <f t="shared" si="0"/>
        <v>0</v>
      </c>
      <c r="M15" s="45">
        <v>9.1</v>
      </c>
      <c r="N15" s="46">
        <f t="shared" si="1"/>
        <v>0</v>
      </c>
      <c r="O15" s="46">
        <f t="shared" si="2"/>
        <v>0</v>
      </c>
    </row>
    <row r="16" spans="1:15" ht="45" customHeight="1">
      <c r="A16" s="10">
        <v>89</v>
      </c>
      <c r="B16" s="12">
        <v>1061050</v>
      </c>
      <c r="C16" s="11" t="s">
        <v>33</v>
      </c>
      <c r="D16" s="11" t="s">
        <v>34</v>
      </c>
      <c r="E16" s="11" t="s">
        <v>34</v>
      </c>
      <c r="F16" s="11" t="s">
        <v>7</v>
      </c>
      <c r="G16" s="11" t="s">
        <v>35</v>
      </c>
      <c r="H16" s="11" t="s">
        <v>390</v>
      </c>
      <c r="I16" s="11" t="s">
        <v>369</v>
      </c>
      <c r="J16" s="13">
        <v>115.63</v>
      </c>
      <c r="K16" s="14"/>
      <c r="L16" s="44">
        <f t="shared" si="0"/>
        <v>0</v>
      </c>
      <c r="M16" s="45">
        <v>10.1</v>
      </c>
      <c r="N16" s="46">
        <f t="shared" si="1"/>
        <v>0</v>
      </c>
      <c r="O16" s="46">
        <f t="shared" si="2"/>
        <v>0</v>
      </c>
    </row>
    <row r="17" spans="1:15" ht="45" customHeight="1">
      <c r="A17" s="10">
        <v>90</v>
      </c>
      <c r="B17" s="12">
        <v>1061021</v>
      </c>
      <c r="C17" s="11" t="s">
        <v>33</v>
      </c>
      <c r="D17" s="11" t="s">
        <v>269</v>
      </c>
      <c r="E17" s="11" t="s">
        <v>392</v>
      </c>
      <c r="F17" s="11" t="s">
        <v>7</v>
      </c>
      <c r="G17" s="11" t="s">
        <v>35</v>
      </c>
      <c r="H17" s="11" t="s">
        <v>391</v>
      </c>
      <c r="I17" s="11" t="s">
        <v>369</v>
      </c>
      <c r="J17" s="13">
        <v>115.87</v>
      </c>
      <c r="K17" s="14"/>
      <c r="L17" s="44">
        <f t="shared" si="0"/>
        <v>0</v>
      </c>
      <c r="M17" s="45">
        <v>11.1</v>
      </c>
      <c r="N17" s="46">
        <f t="shared" si="1"/>
        <v>0</v>
      </c>
      <c r="O17" s="46">
        <f t="shared" si="2"/>
        <v>0</v>
      </c>
    </row>
    <row r="18" spans="1:15" ht="45" customHeight="1">
      <c r="A18" s="10">
        <v>91</v>
      </c>
      <c r="B18" s="18">
        <v>1061022</v>
      </c>
      <c r="C18" s="10" t="s">
        <v>33</v>
      </c>
      <c r="D18" s="10" t="s">
        <v>270</v>
      </c>
      <c r="E18" s="11" t="s">
        <v>392</v>
      </c>
      <c r="F18" s="10" t="s">
        <v>7</v>
      </c>
      <c r="G18" s="10" t="s">
        <v>32</v>
      </c>
      <c r="H18" s="11" t="s">
        <v>391</v>
      </c>
      <c r="I18" s="11" t="s">
        <v>369</v>
      </c>
      <c r="J18" s="13">
        <v>173.75</v>
      </c>
      <c r="K18" s="14"/>
      <c r="L18" s="44">
        <f t="shared" si="0"/>
        <v>0</v>
      </c>
      <c r="M18" s="45">
        <v>12.1</v>
      </c>
      <c r="N18" s="46">
        <f t="shared" si="1"/>
        <v>0</v>
      </c>
      <c r="O18" s="46">
        <f t="shared" si="2"/>
        <v>0</v>
      </c>
    </row>
    <row r="19" spans="1:15" ht="45" customHeight="1">
      <c r="A19" s="10">
        <v>98</v>
      </c>
      <c r="B19" s="12">
        <v>1101402</v>
      </c>
      <c r="C19" s="11" t="s">
        <v>36</v>
      </c>
      <c r="D19" s="11" t="s">
        <v>152</v>
      </c>
      <c r="E19" s="11" t="s">
        <v>152</v>
      </c>
      <c r="F19" s="11" t="s">
        <v>7</v>
      </c>
      <c r="G19" s="11" t="s">
        <v>37</v>
      </c>
      <c r="H19" s="11" t="s">
        <v>393</v>
      </c>
      <c r="I19" s="11" t="s">
        <v>369</v>
      </c>
      <c r="J19" s="13">
        <v>1334.98</v>
      </c>
      <c r="K19" s="14"/>
      <c r="L19" s="44">
        <f t="shared" si="0"/>
        <v>0</v>
      </c>
      <c r="M19" s="45">
        <v>13.1</v>
      </c>
      <c r="N19" s="46">
        <f t="shared" si="1"/>
        <v>0</v>
      </c>
      <c r="O19" s="46">
        <f t="shared" si="2"/>
        <v>0</v>
      </c>
    </row>
    <row r="20" spans="1:15" ht="45" customHeight="1">
      <c r="A20" s="10">
        <v>101</v>
      </c>
      <c r="B20" s="12">
        <v>1102060</v>
      </c>
      <c r="C20" s="11" t="s">
        <v>38</v>
      </c>
      <c r="D20" s="11" t="s">
        <v>39</v>
      </c>
      <c r="E20" s="11" t="s">
        <v>39</v>
      </c>
      <c r="F20" s="11" t="s">
        <v>40</v>
      </c>
      <c r="G20" s="11" t="s">
        <v>41</v>
      </c>
      <c r="H20" s="11" t="s">
        <v>393</v>
      </c>
      <c r="I20" s="11" t="s">
        <v>369</v>
      </c>
      <c r="J20" s="13">
        <v>297.06</v>
      </c>
      <c r="K20" s="14"/>
      <c r="L20" s="44">
        <f t="shared" si="0"/>
        <v>0</v>
      </c>
      <c r="M20" s="45">
        <v>14.1</v>
      </c>
      <c r="N20" s="46">
        <f t="shared" si="1"/>
        <v>0</v>
      </c>
      <c r="O20" s="46">
        <f t="shared" si="2"/>
        <v>0</v>
      </c>
    </row>
    <row r="21" spans="1:15" ht="45" customHeight="1">
      <c r="A21" s="10">
        <v>120</v>
      </c>
      <c r="B21" s="12">
        <v>1400440</v>
      </c>
      <c r="C21" s="11" t="s">
        <v>45</v>
      </c>
      <c r="D21" s="11" t="s">
        <v>271</v>
      </c>
      <c r="E21" s="11" t="s">
        <v>394</v>
      </c>
      <c r="F21" s="11" t="s">
        <v>7</v>
      </c>
      <c r="G21" s="11" t="s">
        <v>46</v>
      </c>
      <c r="H21" s="11" t="s">
        <v>389</v>
      </c>
      <c r="I21" s="11" t="s">
        <v>369</v>
      </c>
      <c r="J21" s="13">
        <v>381.25</v>
      </c>
      <c r="K21" s="14"/>
      <c r="L21" s="44">
        <f t="shared" si="0"/>
        <v>0</v>
      </c>
      <c r="M21" s="45">
        <v>15.1</v>
      </c>
      <c r="N21" s="46">
        <f t="shared" si="1"/>
        <v>0</v>
      </c>
      <c r="O21" s="46">
        <f t="shared" si="2"/>
        <v>0</v>
      </c>
    </row>
    <row r="22" spans="1:15" ht="45" customHeight="1">
      <c r="A22" s="10">
        <v>138</v>
      </c>
      <c r="B22" s="20">
        <v>1107605</v>
      </c>
      <c r="C22" s="19" t="s">
        <v>50</v>
      </c>
      <c r="D22" s="19" t="s">
        <v>272</v>
      </c>
      <c r="E22" s="11" t="s">
        <v>396</v>
      </c>
      <c r="F22" s="19" t="s">
        <v>9</v>
      </c>
      <c r="G22" s="19" t="s">
        <v>141</v>
      </c>
      <c r="H22" s="11" t="s">
        <v>395</v>
      </c>
      <c r="I22" s="11" t="s">
        <v>369</v>
      </c>
      <c r="J22" s="13">
        <v>194.75</v>
      </c>
      <c r="K22" s="14"/>
      <c r="L22" s="44">
        <f t="shared" si="0"/>
        <v>0</v>
      </c>
      <c r="M22" s="45">
        <v>16.100000000000001</v>
      </c>
      <c r="N22" s="46">
        <f t="shared" si="1"/>
        <v>0</v>
      </c>
      <c r="O22" s="46">
        <f t="shared" si="2"/>
        <v>0</v>
      </c>
    </row>
    <row r="23" spans="1:15" ht="45" customHeight="1">
      <c r="A23" s="10">
        <v>142</v>
      </c>
      <c r="B23" s="20">
        <v>1107501</v>
      </c>
      <c r="C23" s="19" t="s">
        <v>50</v>
      </c>
      <c r="D23" s="19" t="s">
        <v>273</v>
      </c>
      <c r="E23" s="11" t="s">
        <v>398</v>
      </c>
      <c r="F23" s="19" t="s">
        <v>9</v>
      </c>
      <c r="G23" s="19" t="s">
        <v>32</v>
      </c>
      <c r="H23" s="11" t="s">
        <v>397</v>
      </c>
      <c r="I23" s="11" t="s">
        <v>369</v>
      </c>
      <c r="J23" s="13">
        <v>142.02000000000001</v>
      </c>
      <c r="K23" s="14"/>
      <c r="L23" s="44">
        <f t="shared" si="0"/>
        <v>0</v>
      </c>
      <c r="M23" s="45">
        <v>17.100000000000001</v>
      </c>
      <c r="N23" s="46">
        <f t="shared" si="1"/>
        <v>0</v>
      </c>
      <c r="O23" s="46">
        <f t="shared" si="2"/>
        <v>0</v>
      </c>
    </row>
    <row r="24" spans="1:15" ht="45" customHeight="1">
      <c r="A24" s="10">
        <v>143</v>
      </c>
      <c r="B24" s="20">
        <v>1107502</v>
      </c>
      <c r="C24" s="19" t="s">
        <v>50</v>
      </c>
      <c r="D24" s="19" t="s">
        <v>274</v>
      </c>
      <c r="E24" s="11" t="s">
        <v>398</v>
      </c>
      <c r="F24" s="19" t="s">
        <v>9</v>
      </c>
      <c r="G24" s="19" t="s">
        <v>8</v>
      </c>
      <c r="H24" s="11" t="s">
        <v>397</v>
      </c>
      <c r="I24" s="11" t="s">
        <v>369</v>
      </c>
      <c r="J24" s="13">
        <v>247.3</v>
      </c>
      <c r="K24" s="14"/>
      <c r="L24" s="44">
        <f t="shared" si="0"/>
        <v>0</v>
      </c>
      <c r="M24" s="45">
        <v>18.100000000000001</v>
      </c>
      <c r="N24" s="46">
        <f t="shared" si="1"/>
        <v>0</v>
      </c>
      <c r="O24" s="46">
        <f t="shared" si="2"/>
        <v>0</v>
      </c>
    </row>
    <row r="25" spans="1:15" ht="45" customHeight="1">
      <c r="A25" s="10">
        <v>144</v>
      </c>
      <c r="B25" s="20">
        <v>1107606</v>
      </c>
      <c r="C25" s="19" t="s">
        <v>50</v>
      </c>
      <c r="D25" s="19" t="s">
        <v>275</v>
      </c>
      <c r="E25" s="11" t="s">
        <v>396</v>
      </c>
      <c r="F25" s="19" t="s">
        <v>9</v>
      </c>
      <c r="G25" s="19" t="s">
        <v>145</v>
      </c>
      <c r="H25" s="11" t="s">
        <v>399</v>
      </c>
      <c r="I25" s="11" t="s">
        <v>369</v>
      </c>
      <c r="J25" s="13">
        <v>308.10000000000002</v>
      </c>
      <c r="K25" s="14"/>
      <c r="L25" s="44">
        <f t="shared" si="0"/>
        <v>0</v>
      </c>
      <c r="M25" s="45">
        <v>19.100000000000001</v>
      </c>
      <c r="N25" s="46">
        <f t="shared" si="1"/>
        <v>0</v>
      </c>
      <c r="O25" s="46">
        <f t="shared" si="2"/>
        <v>0</v>
      </c>
    </row>
    <row r="26" spans="1:15" ht="45" customHeight="1">
      <c r="A26" s="10">
        <v>160</v>
      </c>
      <c r="B26" s="12">
        <v>1107833</v>
      </c>
      <c r="C26" s="11" t="s">
        <v>52</v>
      </c>
      <c r="D26" s="11" t="s">
        <v>276</v>
      </c>
      <c r="E26" s="11" t="s">
        <v>401</v>
      </c>
      <c r="F26" s="11" t="s">
        <v>7</v>
      </c>
      <c r="G26" s="11" t="s">
        <v>53</v>
      </c>
      <c r="H26" s="11" t="s">
        <v>400</v>
      </c>
      <c r="I26" s="11" t="s">
        <v>369</v>
      </c>
      <c r="J26" s="13">
        <v>134.9</v>
      </c>
      <c r="K26" s="14"/>
      <c r="L26" s="44">
        <f t="shared" si="0"/>
        <v>0</v>
      </c>
      <c r="M26" s="45">
        <v>20.100000000000001</v>
      </c>
      <c r="N26" s="46">
        <f t="shared" si="1"/>
        <v>0</v>
      </c>
      <c r="O26" s="46">
        <f t="shared" si="2"/>
        <v>0</v>
      </c>
    </row>
    <row r="27" spans="1:15" ht="45" customHeight="1">
      <c r="A27" s="10">
        <v>161</v>
      </c>
      <c r="B27" s="12">
        <v>1107834</v>
      </c>
      <c r="C27" s="11" t="s">
        <v>52</v>
      </c>
      <c r="D27" s="11" t="s">
        <v>277</v>
      </c>
      <c r="E27" s="11" t="s">
        <v>401</v>
      </c>
      <c r="F27" s="11" t="s">
        <v>7</v>
      </c>
      <c r="G27" s="11" t="s">
        <v>54</v>
      </c>
      <c r="H27" s="11" t="s">
        <v>400</v>
      </c>
      <c r="I27" s="11" t="s">
        <v>369</v>
      </c>
      <c r="J27" s="13">
        <v>208.03</v>
      </c>
      <c r="K27" s="14"/>
      <c r="L27" s="44">
        <f t="shared" si="0"/>
        <v>0</v>
      </c>
      <c r="M27" s="45">
        <v>21.1</v>
      </c>
      <c r="N27" s="46">
        <f t="shared" si="1"/>
        <v>0</v>
      </c>
      <c r="O27" s="46">
        <f t="shared" si="2"/>
        <v>0</v>
      </c>
    </row>
    <row r="28" spans="1:15" ht="45" customHeight="1">
      <c r="A28" s="10">
        <v>193</v>
      </c>
      <c r="B28" s="16">
        <v>1103365</v>
      </c>
      <c r="C28" s="10" t="s">
        <v>57</v>
      </c>
      <c r="D28" s="15" t="s">
        <v>278</v>
      </c>
      <c r="E28" s="11" t="s">
        <v>403</v>
      </c>
      <c r="F28" s="10" t="s">
        <v>7</v>
      </c>
      <c r="G28" s="10" t="s">
        <v>44</v>
      </c>
      <c r="H28" s="11" t="s">
        <v>402</v>
      </c>
      <c r="I28" s="11" t="s">
        <v>369</v>
      </c>
      <c r="J28" s="13">
        <v>286.37</v>
      </c>
      <c r="K28" s="14"/>
      <c r="L28" s="44">
        <f t="shared" si="0"/>
        <v>0</v>
      </c>
      <c r="M28" s="45">
        <v>22.1</v>
      </c>
      <c r="N28" s="46">
        <f t="shared" si="1"/>
        <v>0</v>
      </c>
      <c r="O28" s="46">
        <f t="shared" si="2"/>
        <v>0</v>
      </c>
    </row>
    <row r="29" spans="1:15" ht="45" customHeight="1">
      <c r="A29" s="10">
        <v>203</v>
      </c>
      <c r="B29" s="12">
        <v>1103873</v>
      </c>
      <c r="C29" s="11" t="s">
        <v>58</v>
      </c>
      <c r="D29" s="11" t="s">
        <v>279</v>
      </c>
      <c r="E29" s="11" t="s">
        <v>404</v>
      </c>
      <c r="F29" s="11" t="s">
        <v>7</v>
      </c>
      <c r="G29" s="11" t="s">
        <v>8</v>
      </c>
      <c r="H29" s="11" t="s">
        <v>397</v>
      </c>
      <c r="I29" s="11" t="s">
        <v>369</v>
      </c>
      <c r="J29" s="13">
        <v>107.38</v>
      </c>
      <c r="K29" s="14"/>
      <c r="L29" s="44">
        <f t="shared" si="0"/>
        <v>0</v>
      </c>
      <c r="M29" s="45">
        <v>23.1</v>
      </c>
      <c r="N29" s="46">
        <f t="shared" si="1"/>
        <v>0</v>
      </c>
      <c r="O29" s="46">
        <f t="shared" si="2"/>
        <v>0</v>
      </c>
    </row>
    <row r="30" spans="1:15" ht="45" customHeight="1">
      <c r="A30" s="10">
        <v>204</v>
      </c>
      <c r="B30" s="12">
        <v>1103874</v>
      </c>
      <c r="C30" s="11" t="s">
        <v>58</v>
      </c>
      <c r="D30" s="11" t="s">
        <v>280</v>
      </c>
      <c r="E30" s="11" t="s">
        <v>404</v>
      </c>
      <c r="F30" s="11" t="s">
        <v>7</v>
      </c>
      <c r="G30" s="11" t="s">
        <v>44</v>
      </c>
      <c r="H30" s="11" t="s">
        <v>397</v>
      </c>
      <c r="I30" s="11" t="s">
        <v>369</v>
      </c>
      <c r="J30" s="13">
        <v>293.31</v>
      </c>
      <c r="K30" s="14"/>
      <c r="L30" s="44">
        <f t="shared" si="0"/>
        <v>0</v>
      </c>
      <c r="M30" s="45">
        <v>24.1</v>
      </c>
      <c r="N30" s="46">
        <f t="shared" si="1"/>
        <v>0</v>
      </c>
      <c r="O30" s="46">
        <f t="shared" si="2"/>
        <v>0</v>
      </c>
    </row>
    <row r="31" spans="1:15" ht="45" customHeight="1">
      <c r="A31" s="10">
        <v>254</v>
      </c>
      <c r="B31" s="12">
        <v>1104125</v>
      </c>
      <c r="C31" s="11" t="s">
        <v>60</v>
      </c>
      <c r="D31" s="11" t="s">
        <v>281</v>
      </c>
      <c r="E31" s="11" t="s">
        <v>406</v>
      </c>
      <c r="F31" s="11" t="s">
        <v>9</v>
      </c>
      <c r="G31" s="11" t="s">
        <v>8</v>
      </c>
      <c r="H31" s="11" t="s">
        <v>393</v>
      </c>
      <c r="I31" s="11" t="s">
        <v>369</v>
      </c>
      <c r="J31" s="13">
        <v>230.99</v>
      </c>
      <c r="K31" s="14"/>
      <c r="L31" s="44">
        <f t="shared" si="0"/>
        <v>0</v>
      </c>
      <c r="M31" s="45">
        <v>25.1</v>
      </c>
      <c r="N31" s="46">
        <f t="shared" si="1"/>
        <v>0</v>
      </c>
      <c r="O31" s="46">
        <f t="shared" si="2"/>
        <v>0</v>
      </c>
    </row>
    <row r="32" spans="1:15" ht="45" customHeight="1">
      <c r="A32" s="10">
        <v>255</v>
      </c>
      <c r="B32" s="12">
        <v>1104126</v>
      </c>
      <c r="C32" s="11" t="s">
        <v>60</v>
      </c>
      <c r="D32" s="11" t="s">
        <v>282</v>
      </c>
      <c r="E32" s="11" t="s">
        <v>406</v>
      </c>
      <c r="F32" s="11" t="s">
        <v>9</v>
      </c>
      <c r="G32" s="11" t="s">
        <v>44</v>
      </c>
      <c r="H32" s="11" t="s">
        <v>393</v>
      </c>
      <c r="I32" s="11" t="s">
        <v>369</v>
      </c>
      <c r="J32" s="13">
        <v>313.14999999999998</v>
      </c>
      <c r="K32" s="14"/>
      <c r="L32" s="44">
        <f t="shared" si="0"/>
        <v>0</v>
      </c>
      <c r="M32" s="45">
        <v>26.1</v>
      </c>
      <c r="N32" s="46">
        <f t="shared" si="1"/>
        <v>0</v>
      </c>
      <c r="O32" s="46">
        <f t="shared" si="2"/>
        <v>0</v>
      </c>
    </row>
    <row r="33" spans="1:15" ht="45" customHeight="1">
      <c r="A33" s="10">
        <v>256</v>
      </c>
      <c r="B33" s="12">
        <v>1104127</v>
      </c>
      <c r="C33" s="11" t="s">
        <v>60</v>
      </c>
      <c r="D33" s="11" t="s">
        <v>283</v>
      </c>
      <c r="E33" s="11" t="s">
        <v>406</v>
      </c>
      <c r="F33" s="11" t="s">
        <v>9</v>
      </c>
      <c r="G33" s="11" t="s">
        <v>43</v>
      </c>
      <c r="H33" s="11" t="s">
        <v>393</v>
      </c>
      <c r="I33" s="11" t="s">
        <v>369</v>
      </c>
      <c r="J33" s="13">
        <v>400.48</v>
      </c>
      <c r="K33" s="14"/>
      <c r="L33" s="44">
        <f t="shared" si="0"/>
        <v>0</v>
      </c>
      <c r="M33" s="45">
        <v>27.1</v>
      </c>
      <c r="N33" s="46">
        <f t="shared" si="1"/>
        <v>0</v>
      </c>
      <c r="O33" s="46">
        <f t="shared" si="2"/>
        <v>0</v>
      </c>
    </row>
    <row r="34" spans="1:15" ht="45" customHeight="1">
      <c r="A34" s="10">
        <v>282</v>
      </c>
      <c r="B34" s="18">
        <v>1104381</v>
      </c>
      <c r="C34" s="10" t="s">
        <v>61</v>
      </c>
      <c r="D34" s="10" t="s">
        <v>284</v>
      </c>
      <c r="E34" s="11" t="s">
        <v>407</v>
      </c>
      <c r="F34" s="10" t="s">
        <v>9</v>
      </c>
      <c r="G34" s="10" t="s">
        <v>8</v>
      </c>
      <c r="H34" s="11" t="s">
        <v>397</v>
      </c>
      <c r="I34" s="11" t="s">
        <v>369</v>
      </c>
      <c r="J34" s="13">
        <v>380.84</v>
      </c>
      <c r="K34" s="14"/>
      <c r="L34" s="44">
        <f t="shared" si="0"/>
        <v>0</v>
      </c>
      <c r="M34" s="45">
        <v>28.1</v>
      </c>
      <c r="N34" s="46">
        <f t="shared" si="1"/>
        <v>0</v>
      </c>
      <c r="O34" s="46">
        <f t="shared" si="2"/>
        <v>0</v>
      </c>
    </row>
    <row r="35" spans="1:15" ht="45" customHeight="1">
      <c r="A35" s="10">
        <v>283</v>
      </c>
      <c r="B35" s="18">
        <v>1104380</v>
      </c>
      <c r="C35" s="10" t="s">
        <v>61</v>
      </c>
      <c r="D35" s="10" t="s">
        <v>285</v>
      </c>
      <c r="E35" s="11" t="s">
        <v>407</v>
      </c>
      <c r="F35" s="10" t="s">
        <v>9</v>
      </c>
      <c r="G35" s="10" t="s">
        <v>44</v>
      </c>
      <c r="H35" s="11" t="s">
        <v>397</v>
      </c>
      <c r="I35" s="11" t="s">
        <v>369</v>
      </c>
      <c r="J35" s="13">
        <v>418.46</v>
      </c>
      <c r="K35" s="14"/>
      <c r="L35" s="44">
        <f t="shared" si="0"/>
        <v>0</v>
      </c>
      <c r="M35" s="45">
        <v>29.1</v>
      </c>
      <c r="N35" s="46">
        <f t="shared" si="1"/>
        <v>0</v>
      </c>
      <c r="O35" s="46">
        <f t="shared" si="2"/>
        <v>0</v>
      </c>
    </row>
    <row r="36" spans="1:15" ht="45" customHeight="1">
      <c r="A36" s="10">
        <v>289</v>
      </c>
      <c r="B36" s="16">
        <v>1104736</v>
      </c>
      <c r="C36" s="10" t="s">
        <v>61</v>
      </c>
      <c r="D36" s="22" t="s">
        <v>286</v>
      </c>
      <c r="E36" s="11" t="s">
        <v>409</v>
      </c>
      <c r="F36" s="10" t="s">
        <v>9</v>
      </c>
      <c r="G36" s="10" t="s">
        <v>59</v>
      </c>
      <c r="H36" s="11" t="s">
        <v>408</v>
      </c>
      <c r="I36" s="11" t="s">
        <v>369</v>
      </c>
      <c r="J36" s="13">
        <v>351.07</v>
      </c>
      <c r="K36" s="14"/>
      <c r="L36" s="44">
        <f t="shared" si="0"/>
        <v>0</v>
      </c>
      <c r="M36" s="45">
        <v>30.1</v>
      </c>
      <c r="N36" s="46">
        <f t="shared" si="1"/>
        <v>0</v>
      </c>
      <c r="O36" s="46">
        <f t="shared" si="2"/>
        <v>0</v>
      </c>
    </row>
    <row r="37" spans="1:15" ht="45" customHeight="1">
      <c r="A37" s="10">
        <v>290</v>
      </c>
      <c r="B37" s="16">
        <v>1104737</v>
      </c>
      <c r="C37" s="10" t="s">
        <v>61</v>
      </c>
      <c r="D37" s="22" t="s">
        <v>287</v>
      </c>
      <c r="E37" s="11" t="s">
        <v>409</v>
      </c>
      <c r="F37" s="10" t="s">
        <v>9</v>
      </c>
      <c r="G37" s="10" t="s">
        <v>6</v>
      </c>
      <c r="H37" s="11" t="s">
        <v>408</v>
      </c>
      <c r="I37" s="11" t="s">
        <v>369</v>
      </c>
      <c r="J37" s="13">
        <v>385.67</v>
      </c>
      <c r="K37" s="14"/>
      <c r="L37" s="44">
        <f t="shared" si="0"/>
        <v>0</v>
      </c>
      <c r="M37" s="45">
        <v>31.1</v>
      </c>
      <c r="N37" s="46">
        <f t="shared" si="1"/>
        <v>0</v>
      </c>
      <c r="O37" s="46">
        <f t="shared" si="2"/>
        <v>0</v>
      </c>
    </row>
    <row r="38" spans="1:15" ht="45" customHeight="1">
      <c r="A38" s="10">
        <v>310</v>
      </c>
      <c r="B38" s="12">
        <v>4151050</v>
      </c>
      <c r="C38" s="11" t="s">
        <v>127</v>
      </c>
      <c r="D38" s="11" t="s">
        <v>63</v>
      </c>
      <c r="E38" s="11" t="s">
        <v>63</v>
      </c>
      <c r="F38" s="11" t="s">
        <v>62</v>
      </c>
      <c r="G38" s="15" t="s">
        <v>164</v>
      </c>
      <c r="H38" s="11" t="s">
        <v>410</v>
      </c>
      <c r="I38" s="11" t="s">
        <v>369</v>
      </c>
      <c r="J38" s="13">
        <v>404.68</v>
      </c>
      <c r="K38" s="14"/>
      <c r="L38" s="44">
        <f t="shared" si="0"/>
        <v>0</v>
      </c>
      <c r="M38" s="45">
        <v>32.1</v>
      </c>
      <c r="N38" s="46">
        <f t="shared" si="1"/>
        <v>0</v>
      </c>
      <c r="O38" s="46">
        <f t="shared" si="2"/>
        <v>0</v>
      </c>
    </row>
    <row r="39" spans="1:15" ht="45" customHeight="1">
      <c r="A39" s="10">
        <v>318</v>
      </c>
      <c r="B39" s="12">
        <v>1149040</v>
      </c>
      <c r="C39" s="11" t="s">
        <v>97</v>
      </c>
      <c r="D39" s="11" t="s">
        <v>98</v>
      </c>
      <c r="E39" s="11" t="s">
        <v>98</v>
      </c>
      <c r="F39" s="11" t="s">
        <v>7</v>
      </c>
      <c r="G39" s="11" t="s">
        <v>51</v>
      </c>
      <c r="H39" s="11" t="s">
        <v>393</v>
      </c>
      <c r="I39" s="11" t="s">
        <v>369</v>
      </c>
      <c r="J39" s="13">
        <v>464.76</v>
      </c>
      <c r="K39" s="14"/>
      <c r="L39" s="44">
        <f t="shared" si="0"/>
        <v>0</v>
      </c>
      <c r="M39" s="45">
        <v>33.1</v>
      </c>
      <c r="N39" s="46">
        <f t="shared" si="1"/>
        <v>0</v>
      </c>
      <c r="O39" s="46">
        <f t="shared" si="2"/>
        <v>0</v>
      </c>
    </row>
    <row r="40" spans="1:15" ht="45" customHeight="1">
      <c r="A40" s="10">
        <v>319</v>
      </c>
      <c r="B40" s="12">
        <v>1048463</v>
      </c>
      <c r="C40" s="11" t="s">
        <v>67</v>
      </c>
      <c r="D40" s="11" t="s">
        <v>288</v>
      </c>
      <c r="E40" s="11" t="s">
        <v>412</v>
      </c>
      <c r="F40" s="11" t="s">
        <v>66</v>
      </c>
      <c r="G40" s="11" t="s">
        <v>47</v>
      </c>
      <c r="H40" s="11" t="s">
        <v>411</v>
      </c>
      <c r="I40" s="11" t="s">
        <v>369</v>
      </c>
      <c r="J40" s="13">
        <v>667.29</v>
      </c>
      <c r="K40" s="14"/>
      <c r="L40" s="44">
        <f t="shared" si="0"/>
        <v>0</v>
      </c>
      <c r="M40" s="45">
        <v>34.1</v>
      </c>
      <c r="N40" s="46">
        <f t="shared" si="1"/>
        <v>0</v>
      </c>
      <c r="O40" s="46">
        <f t="shared" si="2"/>
        <v>0</v>
      </c>
    </row>
    <row r="41" spans="1:15" ht="45" customHeight="1">
      <c r="A41" s="10">
        <v>320</v>
      </c>
      <c r="B41" s="12">
        <v>1048462</v>
      </c>
      <c r="C41" s="11" t="s">
        <v>67</v>
      </c>
      <c r="D41" s="11" t="s">
        <v>289</v>
      </c>
      <c r="E41" s="11" t="s">
        <v>412</v>
      </c>
      <c r="F41" s="11" t="s">
        <v>66</v>
      </c>
      <c r="G41" s="11" t="s">
        <v>68</v>
      </c>
      <c r="H41" s="11" t="s">
        <v>413</v>
      </c>
      <c r="I41" s="11" t="s">
        <v>369</v>
      </c>
      <c r="J41" s="13">
        <v>712.74</v>
      </c>
      <c r="K41" s="14"/>
      <c r="L41" s="44">
        <f t="shared" si="0"/>
        <v>0</v>
      </c>
      <c r="M41" s="45">
        <v>35.1</v>
      </c>
      <c r="N41" s="46">
        <f t="shared" si="1"/>
        <v>0</v>
      </c>
      <c r="O41" s="46">
        <f t="shared" si="2"/>
        <v>0</v>
      </c>
    </row>
    <row r="42" spans="1:15" ht="45" customHeight="1">
      <c r="A42" s="10">
        <v>321</v>
      </c>
      <c r="B42" s="12">
        <v>1048781</v>
      </c>
      <c r="C42" s="11" t="s">
        <v>142</v>
      </c>
      <c r="D42" s="11" t="s">
        <v>290</v>
      </c>
      <c r="E42" s="11" t="s">
        <v>415</v>
      </c>
      <c r="F42" s="11" t="s">
        <v>56</v>
      </c>
      <c r="G42" s="10" t="s">
        <v>501</v>
      </c>
      <c r="H42" s="11" t="s">
        <v>414</v>
      </c>
      <c r="I42" s="11" t="s">
        <v>369</v>
      </c>
      <c r="J42" s="39">
        <v>142.5</v>
      </c>
      <c r="K42" s="14"/>
      <c r="L42" s="44">
        <f t="shared" si="0"/>
        <v>0</v>
      </c>
      <c r="M42" s="45">
        <v>36.1</v>
      </c>
      <c r="N42" s="46">
        <f t="shared" si="1"/>
        <v>0</v>
      </c>
      <c r="O42" s="46">
        <f t="shared" si="2"/>
        <v>0</v>
      </c>
    </row>
    <row r="43" spans="1:15" ht="45" customHeight="1">
      <c r="A43" s="10">
        <v>325</v>
      </c>
      <c r="B43" s="18">
        <v>1139880</v>
      </c>
      <c r="C43" s="10" t="s">
        <v>126</v>
      </c>
      <c r="D43" s="10" t="s">
        <v>291</v>
      </c>
      <c r="E43" s="11" t="s">
        <v>417</v>
      </c>
      <c r="F43" s="10" t="s">
        <v>9</v>
      </c>
      <c r="G43" s="10" t="s">
        <v>502</v>
      </c>
      <c r="H43" s="11" t="s">
        <v>416</v>
      </c>
      <c r="I43" s="11" t="s">
        <v>369</v>
      </c>
      <c r="J43" s="38">
        <v>12376.3</v>
      </c>
      <c r="K43" s="14"/>
      <c r="L43" s="44">
        <f t="shared" si="0"/>
        <v>0</v>
      </c>
      <c r="M43" s="45">
        <v>37.1</v>
      </c>
      <c r="N43" s="46">
        <f t="shared" si="1"/>
        <v>0</v>
      </c>
      <c r="O43" s="46">
        <f t="shared" si="2"/>
        <v>0</v>
      </c>
    </row>
    <row r="44" spans="1:15" ht="45" customHeight="1">
      <c r="A44" s="10">
        <v>327</v>
      </c>
      <c r="B44" s="12">
        <v>44239</v>
      </c>
      <c r="C44" s="11" t="s">
        <v>69</v>
      </c>
      <c r="D44" s="11" t="s">
        <v>292</v>
      </c>
      <c r="E44" s="11" t="s">
        <v>419</v>
      </c>
      <c r="F44" s="11" t="s">
        <v>143</v>
      </c>
      <c r="G44" s="11" t="s">
        <v>70</v>
      </c>
      <c r="H44" s="11" t="s">
        <v>418</v>
      </c>
      <c r="I44" s="11" t="s">
        <v>369</v>
      </c>
      <c r="J44" s="13">
        <v>9141.7099999999991</v>
      </c>
      <c r="K44" s="14"/>
      <c r="L44" s="44">
        <f t="shared" si="0"/>
        <v>0</v>
      </c>
      <c r="M44" s="45">
        <v>38.1</v>
      </c>
      <c r="N44" s="46">
        <f t="shared" si="1"/>
        <v>0</v>
      </c>
      <c r="O44" s="46">
        <f t="shared" si="2"/>
        <v>0</v>
      </c>
    </row>
    <row r="45" spans="1:15" ht="45" customHeight="1">
      <c r="A45" s="10">
        <v>328</v>
      </c>
      <c r="B45" s="12">
        <v>44236</v>
      </c>
      <c r="C45" s="11" t="s">
        <v>69</v>
      </c>
      <c r="D45" s="11" t="s">
        <v>293</v>
      </c>
      <c r="E45" s="11" t="s">
        <v>419</v>
      </c>
      <c r="F45" s="11" t="s">
        <v>143</v>
      </c>
      <c r="G45" s="11" t="s">
        <v>71</v>
      </c>
      <c r="H45" s="11" t="s">
        <v>418</v>
      </c>
      <c r="I45" s="11" t="s">
        <v>369</v>
      </c>
      <c r="J45" s="13">
        <v>20568.87</v>
      </c>
      <c r="K45" s="14"/>
      <c r="L45" s="44">
        <f t="shared" si="0"/>
        <v>0</v>
      </c>
      <c r="M45" s="45">
        <v>39.1</v>
      </c>
      <c r="N45" s="46">
        <f t="shared" si="1"/>
        <v>0</v>
      </c>
      <c r="O45" s="46">
        <f t="shared" si="2"/>
        <v>0</v>
      </c>
    </row>
    <row r="46" spans="1:15" ht="45" customHeight="1">
      <c r="A46" s="10">
        <v>330</v>
      </c>
      <c r="B46" s="12">
        <v>44664</v>
      </c>
      <c r="C46" s="11" t="s">
        <v>69</v>
      </c>
      <c r="D46" s="11" t="s">
        <v>294</v>
      </c>
      <c r="E46" s="11" t="s">
        <v>421</v>
      </c>
      <c r="F46" s="11" t="s">
        <v>119</v>
      </c>
      <c r="G46" s="11" t="s">
        <v>121</v>
      </c>
      <c r="H46" s="11" t="s">
        <v>420</v>
      </c>
      <c r="I46" s="11" t="s">
        <v>369</v>
      </c>
      <c r="J46" s="13">
        <v>16499.580000000002</v>
      </c>
      <c r="K46" s="14"/>
      <c r="L46" s="44">
        <f t="shared" si="0"/>
        <v>0</v>
      </c>
      <c r="M46" s="45">
        <v>40.1</v>
      </c>
      <c r="N46" s="46">
        <f t="shared" si="1"/>
        <v>0</v>
      </c>
      <c r="O46" s="46">
        <f t="shared" si="2"/>
        <v>0</v>
      </c>
    </row>
    <row r="47" spans="1:15" ht="45" customHeight="1">
      <c r="A47" s="10">
        <v>331</v>
      </c>
      <c r="B47" s="12">
        <v>44661</v>
      </c>
      <c r="C47" s="11" t="s">
        <v>69</v>
      </c>
      <c r="D47" s="11" t="s">
        <v>295</v>
      </c>
      <c r="E47" s="11" t="s">
        <v>421</v>
      </c>
      <c r="F47" s="11" t="s">
        <v>119</v>
      </c>
      <c r="G47" s="11" t="s">
        <v>122</v>
      </c>
      <c r="H47" s="11" t="s">
        <v>420</v>
      </c>
      <c r="I47" s="11" t="s">
        <v>369</v>
      </c>
      <c r="J47" s="13">
        <v>22442.12</v>
      </c>
      <c r="K47" s="14"/>
      <c r="L47" s="44">
        <f t="shared" si="0"/>
        <v>0</v>
      </c>
      <c r="M47" s="45">
        <v>41.1</v>
      </c>
      <c r="N47" s="46">
        <f t="shared" si="1"/>
        <v>0</v>
      </c>
      <c r="O47" s="46">
        <f t="shared" si="2"/>
        <v>0</v>
      </c>
    </row>
    <row r="48" spans="1:15" ht="45" customHeight="1">
      <c r="A48" s="10">
        <v>332</v>
      </c>
      <c r="B48" s="12">
        <v>44100</v>
      </c>
      <c r="C48" s="17" t="s">
        <v>69</v>
      </c>
      <c r="D48" s="17" t="s">
        <v>296</v>
      </c>
      <c r="E48" s="11" t="s">
        <v>423</v>
      </c>
      <c r="F48" s="17" t="s">
        <v>22</v>
      </c>
      <c r="G48" s="17" t="s">
        <v>123</v>
      </c>
      <c r="H48" s="11" t="s">
        <v>422</v>
      </c>
      <c r="I48" s="11" t="s">
        <v>369</v>
      </c>
      <c r="J48" s="13">
        <v>13371.67</v>
      </c>
      <c r="K48" s="14"/>
      <c r="L48" s="44">
        <f t="shared" si="0"/>
        <v>0</v>
      </c>
      <c r="M48" s="45">
        <v>42.1</v>
      </c>
      <c r="N48" s="46">
        <f t="shared" si="1"/>
        <v>0</v>
      </c>
      <c r="O48" s="46">
        <f t="shared" si="2"/>
        <v>0</v>
      </c>
    </row>
    <row r="49" spans="1:15" ht="45" customHeight="1">
      <c r="A49" s="10">
        <v>333</v>
      </c>
      <c r="B49" s="12">
        <v>44101</v>
      </c>
      <c r="C49" s="17" t="s">
        <v>69</v>
      </c>
      <c r="D49" s="17" t="s">
        <v>297</v>
      </c>
      <c r="E49" s="11" t="s">
        <v>423</v>
      </c>
      <c r="F49" s="17" t="s">
        <v>22</v>
      </c>
      <c r="G49" s="17" t="s">
        <v>124</v>
      </c>
      <c r="H49" s="11" t="s">
        <v>422</v>
      </c>
      <c r="I49" s="11" t="s">
        <v>369</v>
      </c>
      <c r="J49" s="13">
        <v>26743.54</v>
      </c>
      <c r="K49" s="14"/>
      <c r="L49" s="44">
        <f t="shared" si="0"/>
        <v>0</v>
      </c>
      <c r="M49" s="45">
        <v>43.1</v>
      </c>
      <c r="N49" s="46">
        <f t="shared" si="1"/>
        <v>0</v>
      </c>
      <c r="O49" s="46">
        <f t="shared" si="2"/>
        <v>0</v>
      </c>
    </row>
    <row r="50" spans="1:15" ht="45" customHeight="1">
      <c r="A50" s="10">
        <v>334</v>
      </c>
      <c r="B50" s="12">
        <v>44102</v>
      </c>
      <c r="C50" s="17" t="s">
        <v>69</v>
      </c>
      <c r="D50" s="17" t="s">
        <v>298</v>
      </c>
      <c r="E50" s="11" t="s">
        <v>423</v>
      </c>
      <c r="F50" s="17" t="s">
        <v>22</v>
      </c>
      <c r="G50" s="17" t="s">
        <v>125</v>
      </c>
      <c r="H50" s="11" t="s">
        <v>422</v>
      </c>
      <c r="I50" s="11" t="s">
        <v>369</v>
      </c>
      <c r="J50" s="13">
        <v>41625.68</v>
      </c>
      <c r="K50" s="14"/>
      <c r="L50" s="44">
        <f t="shared" si="0"/>
        <v>0</v>
      </c>
      <c r="M50" s="45">
        <v>44.1</v>
      </c>
      <c r="N50" s="46">
        <f t="shared" si="1"/>
        <v>0</v>
      </c>
      <c r="O50" s="46">
        <f t="shared" si="2"/>
        <v>0</v>
      </c>
    </row>
    <row r="51" spans="1:15" ht="45" customHeight="1">
      <c r="A51" s="10">
        <v>335</v>
      </c>
      <c r="B51" s="12">
        <v>44262</v>
      </c>
      <c r="C51" s="17" t="s">
        <v>161</v>
      </c>
      <c r="D51" s="17" t="s">
        <v>299</v>
      </c>
      <c r="E51" s="11" t="s">
        <v>424</v>
      </c>
      <c r="F51" s="17" t="s">
        <v>148</v>
      </c>
      <c r="G51" s="17" t="s">
        <v>162</v>
      </c>
      <c r="H51" s="11" t="s">
        <v>418</v>
      </c>
      <c r="I51" s="11" t="s">
        <v>369</v>
      </c>
      <c r="J51" s="13">
        <v>17167.259999999998</v>
      </c>
      <c r="K51" s="14"/>
      <c r="L51" s="44">
        <f t="shared" si="0"/>
        <v>0</v>
      </c>
      <c r="M51" s="45">
        <v>45.1</v>
      </c>
      <c r="N51" s="46">
        <f t="shared" si="1"/>
        <v>0</v>
      </c>
      <c r="O51" s="46">
        <f t="shared" si="2"/>
        <v>0</v>
      </c>
    </row>
    <row r="52" spans="1:15" ht="45" customHeight="1">
      <c r="A52" s="10">
        <v>336</v>
      </c>
      <c r="B52" s="12">
        <v>44263</v>
      </c>
      <c r="C52" s="17" t="s">
        <v>161</v>
      </c>
      <c r="D52" s="17" t="s">
        <v>300</v>
      </c>
      <c r="E52" s="11" t="s">
        <v>424</v>
      </c>
      <c r="F52" s="17" t="s">
        <v>148</v>
      </c>
      <c r="G52" s="17" t="s">
        <v>163</v>
      </c>
      <c r="H52" s="11" t="s">
        <v>418</v>
      </c>
      <c r="I52" s="11" t="s">
        <v>369</v>
      </c>
      <c r="J52" s="13">
        <v>42918.16</v>
      </c>
      <c r="K52" s="14"/>
      <c r="L52" s="44">
        <f t="shared" si="0"/>
        <v>0</v>
      </c>
      <c r="M52" s="45">
        <v>46.1</v>
      </c>
      <c r="N52" s="46">
        <f t="shared" si="1"/>
        <v>0</v>
      </c>
      <c r="O52" s="46">
        <f t="shared" si="2"/>
        <v>0</v>
      </c>
    </row>
    <row r="53" spans="1:15" ht="45" customHeight="1">
      <c r="A53" s="10">
        <v>347</v>
      </c>
      <c r="B53" s="12">
        <v>1047632</v>
      </c>
      <c r="C53" s="11" t="s">
        <v>72</v>
      </c>
      <c r="D53" s="11" t="s">
        <v>73</v>
      </c>
      <c r="E53" s="11" t="s">
        <v>73</v>
      </c>
      <c r="F53" s="11" t="s">
        <v>7</v>
      </c>
      <c r="G53" s="11" t="s">
        <v>42</v>
      </c>
      <c r="H53" s="11" t="s">
        <v>425</v>
      </c>
      <c r="I53" s="11" t="s">
        <v>369</v>
      </c>
      <c r="J53" s="13">
        <v>359.47</v>
      </c>
      <c r="K53" s="14"/>
      <c r="L53" s="44">
        <f t="shared" si="0"/>
        <v>0</v>
      </c>
      <c r="M53" s="45">
        <v>47.1</v>
      </c>
      <c r="N53" s="46">
        <f t="shared" si="1"/>
        <v>0</v>
      </c>
      <c r="O53" s="46">
        <f t="shared" si="2"/>
        <v>0</v>
      </c>
    </row>
    <row r="54" spans="1:15" ht="45" customHeight="1">
      <c r="A54" s="10">
        <v>362</v>
      </c>
      <c r="B54" s="12">
        <v>1021148</v>
      </c>
      <c r="C54" s="11" t="s">
        <v>75</v>
      </c>
      <c r="D54" s="11" t="s">
        <v>301</v>
      </c>
      <c r="E54" s="11" t="s">
        <v>427</v>
      </c>
      <c r="F54" s="11" t="s">
        <v>13</v>
      </c>
      <c r="G54" s="11" t="s">
        <v>76</v>
      </c>
      <c r="H54" s="11" t="s">
        <v>426</v>
      </c>
      <c r="I54" s="11" t="s">
        <v>369</v>
      </c>
      <c r="J54" s="13">
        <v>140.44999999999999</v>
      </c>
      <c r="K54" s="14"/>
      <c r="L54" s="44">
        <f t="shared" si="0"/>
        <v>0</v>
      </c>
      <c r="M54" s="45">
        <v>48.1</v>
      </c>
      <c r="N54" s="46">
        <f t="shared" si="1"/>
        <v>0</v>
      </c>
      <c r="O54" s="46">
        <f t="shared" si="2"/>
        <v>0</v>
      </c>
    </row>
    <row r="55" spans="1:15" ht="45" customHeight="1">
      <c r="A55" s="10">
        <v>385</v>
      </c>
      <c r="B55" s="12">
        <v>1321872</v>
      </c>
      <c r="C55" s="11" t="s">
        <v>77</v>
      </c>
      <c r="D55" s="11" t="s">
        <v>302</v>
      </c>
      <c r="E55" s="11" t="s">
        <v>428</v>
      </c>
      <c r="F55" s="11" t="s">
        <v>13</v>
      </c>
      <c r="G55" s="11" t="s">
        <v>76</v>
      </c>
      <c r="H55" s="11" t="s">
        <v>389</v>
      </c>
      <c r="I55" s="11" t="s">
        <v>369</v>
      </c>
      <c r="J55" s="13">
        <v>264.86</v>
      </c>
      <c r="K55" s="14"/>
      <c r="L55" s="44">
        <f t="shared" si="0"/>
        <v>0</v>
      </c>
      <c r="M55" s="45">
        <v>49.1</v>
      </c>
      <c r="N55" s="46">
        <f t="shared" si="1"/>
        <v>0</v>
      </c>
      <c r="O55" s="46">
        <f t="shared" si="2"/>
        <v>0</v>
      </c>
    </row>
    <row r="56" spans="1:15" ht="45" customHeight="1">
      <c r="A56" s="10">
        <v>442</v>
      </c>
      <c r="B56" s="12">
        <v>1329807</v>
      </c>
      <c r="C56" s="11" t="s">
        <v>78</v>
      </c>
      <c r="D56" s="11" t="s">
        <v>156</v>
      </c>
      <c r="E56" s="11" t="s">
        <v>156</v>
      </c>
      <c r="F56" s="11" t="s">
        <v>9</v>
      </c>
      <c r="G56" s="11" t="s">
        <v>79</v>
      </c>
      <c r="H56" s="11" t="s">
        <v>391</v>
      </c>
      <c r="I56" s="11" t="s">
        <v>369</v>
      </c>
      <c r="J56" s="13">
        <v>300.38</v>
      </c>
      <c r="K56" s="14"/>
      <c r="L56" s="44">
        <f t="shared" si="0"/>
        <v>0</v>
      </c>
      <c r="M56" s="45">
        <v>50.1</v>
      </c>
      <c r="N56" s="46">
        <f t="shared" si="1"/>
        <v>0</v>
      </c>
      <c r="O56" s="46">
        <f t="shared" si="2"/>
        <v>0</v>
      </c>
    </row>
    <row r="57" spans="1:15" ht="45" customHeight="1">
      <c r="A57" s="10">
        <v>486</v>
      </c>
      <c r="B57" s="12">
        <v>1039390</v>
      </c>
      <c r="C57" s="11" t="s">
        <v>80</v>
      </c>
      <c r="D57" s="11" t="s">
        <v>81</v>
      </c>
      <c r="E57" s="11" t="s">
        <v>81</v>
      </c>
      <c r="F57" s="11" t="s">
        <v>56</v>
      </c>
      <c r="G57" s="11" t="s">
        <v>154</v>
      </c>
      <c r="H57" s="11" t="s">
        <v>429</v>
      </c>
      <c r="I57" s="11" t="s">
        <v>369</v>
      </c>
      <c r="J57" s="13">
        <v>2817.21</v>
      </c>
      <c r="K57" s="14"/>
      <c r="L57" s="44">
        <f t="shared" si="0"/>
        <v>0</v>
      </c>
      <c r="M57" s="45">
        <v>51.1</v>
      </c>
      <c r="N57" s="46">
        <f t="shared" si="1"/>
        <v>0</v>
      </c>
      <c r="O57" s="46">
        <f t="shared" si="2"/>
        <v>0</v>
      </c>
    </row>
    <row r="58" spans="1:15" ht="45" customHeight="1">
      <c r="A58" s="10">
        <v>509</v>
      </c>
      <c r="B58" s="12">
        <v>1014270</v>
      </c>
      <c r="C58" s="11" t="s">
        <v>82</v>
      </c>
      <c r="D58" s="11" t="s">
        <v>83</v>
      </c>
      <c r="E58" s="11" t="s">
        <v>83</v>
      </c>
      <c r="F58" s="11" t="s">
        <v>56</v>
      </c>
      <c r="G58" s="10" t="s">
        <v>155</v>
      </c>
      <c r="H58" s="11" t="s">
        <v>430</v>
      </c>
      <c r="I58" s="11" t="s">
        <v>369</v>
      </c>
      <c r="J58" s="13">
        <v>10913.28</v>
      </c>
      <c r="K58" s="14"/>
      <c r="L58" s="44">
        <f t="shared" si="0"/>
        <v>0</v>
      </c>
      <c r="M58" s="45">
        <v>52.1</v>
      </c>
      <c r="N58" s="46">
        <f t="shared" si="1"/>
        <v>0</v>
      </c>
      <c r="O58" s="46">
        <f t="shared" si="2"/>
        <v>0</v>
      </c>
    </row>
    <row r="59" spans="1:15" ht="45" customHeight="1">
      <c r="A59" s="10">
        <v>511</v>
      </c>
      <c r="B59" s="18">
        <v>1014035</v>
      </c>
      <c r="C59" s="10" t="s">
        <v>84</v>
      </c>
      <c r="D59" s="10" t="s">
        <v>159</v>
      </c>
      <c r="E59" s="11" t="s">
        <v>159</v>
      </c>
      <c r="F59" s="10" t="s">
        <v>9</v>
      </c>
      <c r="G59" s="10" t="s">
        <v>160</v>
      </c>
      <c r="H59" s="11" t="s">
        <v>431</v>
      </c>
      <c r="I59" s="11" t="s">
        <v>369</v>
      </c>
      <c r="J59" s="13">
        <v>1406.39</v>
      </c>
      <c r="K59" s="14"/>
      <c r="L59" s="44">
        <f t="shared" si="0"/>
        <v>0</v>
      </c>
      <c r="M59" s="45">
        <v>53.1</v>
      </c>
      <c r="N59" s="46">
        <f t="shared" si="1"/>
        <v>0</v>
      </c>
      <c r="O59" s="46">
        <f t="shared" si="2"/>
        <v>0</v>
      </c>
    </row>
    <row r="60" spans="1:15" ht="45" customHeight="1">
      <c r="A60" s="10">
        <v>524</v>
      </c>
      <c r="B60" s="12">
        <v>1165122</v>
      </c>
      <c r="C60" s="11" t="s">
        <v>85</v>
      </c>
      <c r="D60" s="11" t="s">
        <v>303</v>
      </c>
      <c r="E60" s="11" t="s">
        <v>433</v>
      </c>
      <c r="F60" s="11" t="s">
        <v>7</v>
      </c>
      <c r="G60" s="11" t="s">
        <v>29</v>
      </c>
      <c r="H60" s="11" t="s">
        <v>432</v>
      </c>
      <c r="I60" s="11" t="s">
        <v>369</v>
      </c>
      <c r="J60" s="47">
        <v>347.62</v>
      </c>
      <c r="K60" s="14"/>
      <c r="L60" s="44">
        <f t="shared" si="0"/>
        <v>0</v>
      </c>
      <c r="M60" s="45">
        <v>54.1</v>
      </c>
      <c r="N60" s="46">
        <f t="shared" si="1"/>
        <v>0</v>
      </c>
      <c r="O60" s="46">
        <f t="shared" si="2"/>
        <v>0</v>
      </c>
    </row>
    <row r="61" spans="1:15" ht="45" customHeight="1">
      <c r="A61" s="10">
        <v>558</v>
      </c>
      <c r="B61" s="12">
        <v>3086742</v>
      </c>
      <c r="C61" s="11" t="s">
        <v>86</v>
      </c>
      <c r="D61" s="11" t="s">
        <v>87</v>
      </c>
      <c r="E61" s="11" t="s">
        <v>87</v>
      </c>
      <c r="F61" s="11" t="s">
        <v>15</v>
      </c>
      <c r="G61" s="11" t="s">
        <v>88</v>
      </c>
      <c r="H61" s="11" t="s">
        <v>434</v>
      </c>
      <c r="I61" s="11" t="s">
        <v>369</v>
      </c>
      <c r="J61" s="47">
        <v>158.19999999999999</v>
      </c>
      <c r="K61" s="14"/>
      <c r="L61" s="44">
        <f t="shared" si="0"/>
        <v>0</v>
      </c>
      <c r="M61" s="45">
        <v>55.1</v>
      </c>
      <c r="N61" s="46">
        <f t="shared" si="1"/>
        <v>0</v>
      </c>
      <c r="O61" s="46">
        <f t="shared" si="2"/>
        <v>0</v>
      </c>
    </row>
    <row r="62" spans="1:15" ht="45" customHeight="1">
      <c r="A62" s="10">
        <v>562</v>
      </c>
      <c r="B62" s="12">
        <v>1084402</v>
      </c>
      <c r="C62" s="11" t="s">
        <v>89</v>
      </c>
      <c r="D62" s="11" t="s">
        <v>90</v>
      </c>
      <c r="E62" s="11" t="s">
        <v>90</v>
      </c>
      <c r="F62" s="11" t="s">
        <v>7</v>
      </c>
      <c r="G62" s="11" t="s">
        <v>28</v>
      </c>
      <c r="H62" s="11" t="s">
        <v>435</v>
      </c>
      <c r="I62" s="11" t="s">
        <v>369</v>
      </c>
      <c r="J62" s="47">
        <v>147.21</v>
      </c>
      <c r="K62" s="14"/>
      <c r="L62" s="44">
        <f t="shared" si="0"/>
        <v>0</v>
      </c>
      <c r="M62" s="45">
        <v>56.1</v>
      </c>
      <c r="N62" s="46">
        <f t="shared" si="1"/>
        <v>0</v>
      </c>
      <c r="O62" s="46">
        <f t="shared" si="2"/>
        <v>0</v>
      </c>
    </row>
    <row r="63" spans="1:15" ht="45" customHeight="1">
      <c r="A63" s="10">
        <v>620</v>
      </c>
      <c r="B63" s="27">
        <v>1084919</v>
      </c>
      <c r="C63" s="26" t="s">
        <v>93</v>
      </c>
      <c r="D63" s="26" t="s">
        <v>304</v>
      </c>
      <c r="E63" s="11" t="s">
        <v>437</v>
      </c>
      <c r="F63" s="26" t="s">
        <v>13</v>
      </c>
      <c r="G63" s="26" t="s">
        <v>48</v>
      </c>
      <c r="H63" s="11" t="s">
        <v>436</v>
      </c>
      <c r="I63" s="11" t="s">
        <v>369</v>
      </c>
      <c r="J63" s="47">
        <v>1087.93</v>
      </c>
      <c r="K63" s="14"/>
      <c r="L63" s="44">
        <f t="shared" si="0"/>
        <v>0</v>
      </c>
      <c r="M63" s="45">
        <v>57.1</v>
      </c>
      <c r="N63" s="46">
        <f t="shared" si="1"/>
        <v>0</v>
      </c>
      <c r="O63" s="46">
        <f t="shared" si="2"/>
        <v>0</v>
      </c>
    </row>
    <row r="64" spans="1:15" ht="45" customHeight="1">
      <c r="A64" s="10">
        <v>622</v>
      </c>
      <c r="B64" s="27">
        <v>1084921</v>
      </c>
      <c r="C64" s="26" t="s">
        <v>93</v>
      </c>
      <c r="D64" s="26" t="s">
        <v>305</v>
      </c>
      <c r="E64" s="11" t="s">
        <v>437</v>
      </c>
      <c r="F64" s="26" t="s">
        <v>13</v>
      </c>
      <c r="G64" s="26" t="s">
        <v>135</v>
      </c>
      <c r="H64" s="11" t="s">
        <v>436</v>
      </c>
      <c r="I64" s="11" t="s">
        <v>369</v>
      </c>
      <c r="J64" s="47">
        <v>1141.45</v>
      </c>
      <c r="K64" s="14"/>
      <c r="L64" s="44">
        <f t="shared" si="0"/>
        <v>0</v>
      </c>
      <c r="M64" s="45">
        <v>58.1</v>
      </c>
      <c r="N64" s="46">
        <f t="shared" si="1"/>
        <v>0</v>
      </c>
      <c r="O64" s="46">
        <f t="shared" si="2"/>
        <v>0</v>
      </c>
    </row>
    <row r="65" spans="1:15" ht="45" customHeight="1">
      <c r="A65" s="10">
        <v>638</v>
      </c>
      <c r="B65" s="12">
        <v>1085212</v>
      </c>
      <c r="C65" s="11" t="s">
        <v>94</v>
      </c>
      <c r="D65" s="11" t="s">
        <v>95</v>
      </c>
      <c r="E65" s="11" t="s">
        <v>95</v>
      </c>
      <c r="F65" s="11" t="s">
        <v>7</v>
      </c>
      <c r="G65" s="11" t="s">
        <v>96</v>
      </c>
      <c r="H65" s="11" t="s">
        <v>438</v>
      </c>
      <c r="I65" s="11" t="s">
        <v>369</v>
      </c>
      <c r="J65" s="47">
        <v>2220.04</v>
      </c>
      <c r="K65" s="14"/>
      <c r="L65" s="44">
        <f t="shared" si="0"/>
        <v>0</v>
      </c>
      <c r="M65" s="45">
        <v>59.1</v>
      </c>
      <c r="N65" s="46">
        <f t="shared" si="1"/>
        <v>0</v>
      </c>
      <c r="O65" s="46">
        <f t="shared" si="2"/>
        <v>0</v>
      </c>
    </row>
    <row r="66" spans="1:15" ht="45" customHeight="1">
      <c r="A66" s="10">
        <v>640</v>
      </c>
      <c r="B66" s="12">
        <v>1085350</v>
      </c>
      <c r="C66" s="11" t="s">
        <v>153</v>
      </c>
      <c r="D66" s="11" t="s">
        <v>306</v>
      </c>
      <c r="E66" s="11" t="s">
        <v>440</v>
      </c>
      <c r="F66" s="11" t="s">
        <v>9</v>
      </c>
      <c r="G66" s="11" t="s">
        <v>91</v>
      </c>
      <c r="H66" s="11" t="s">
        <v>439</v>
      </c>
      <c r="I66" s="11" t="s">
        <v>369</v>
      </c>
      <c r="J66" s="47">
        <v>461.51</v>
      </c>
      <c r="K66" s="14"/>
      <c r="L66" s="44">
        <f t="shared" si="0"/>
        <v>0</v>
      </c>
      <c r="M66" s="45">
        <v>60.1</v>
      </c>
      <c r="N66" s="46">
        <f t="shared" si="1"/>
        <v>0</v>
      </c>
      <c r="O66" s="46">
        <f t="shared" si="2"/>
        <v>0</v>
      </c>
    </row>
    <row r="67" spans="1:15" ht="45" customHeight="1">
      <c r="A67" s="10">
        <v>648</v>
      </c>
      <c r="B67" s="12">
        <v>1070800</v>
      </c>
      <c r="C67" s="11" t="s">
        <v>99</v>
      </c>
      <c r="D67" s="11" t="s">
        <v>307</v>
      </c>
      <c r="E67" s="11" t="s">
        <v>441</v>
      </c>
      <c r="F67" s="11" t="s">
        <v>7</v>
      </c>
      <c r="G67" s="11" t="s">
        <v>100</v>
      </c>
      <c r="H67" s="11" t="s">
        <v>393</v>
      </c>
      <c r="I67" s="11" t="s">
        <v>369</v>
      </c>
      <c r="J67" s="47">
        <v>217.28</v>
      </c>
      <c r="K67" s="14"/>
      <c r="L67" s="44">
        <f t="shared" si="0"/>
        <v>0</v>
      </c>
      <c r="M67" s="45">
        <v>61.1</v>
      </c>
      <c r="N67" s="46">
        <f t="shared" si="1"/>
        <v>0</v>
      </c>
      <c r="O67" s="46">
        <f t="shared" si="2"/>
        <v>0</v>
      </c>
    </row>
    <row r="68" spans="1:15" ht="45" customHeight="1">
      <c r="A68" s="10">
        <v>649</v>
      </c>
      <c r="B68" s="12">
        <v>1070801</v>
      </c>
      <c r="C68" s="11" t="s">
        <v>99</v>
      </c>
      <c r="D68" s="11" t="s">
        <v>308</v>
      </c>
      <c r="E68" s="11" t="s">
        <v>441</v>
      </c>
      <c r="F68" s="11" t="s">
        <v>7</v>
      </c>
      <c r="G68" s="11" t="s">
        <v>8</v>
      </c>
      <c r="H68" s="11" t="s">
        <v>393</v>
      </c>
      <c r="I68" s="11" t="s">
        <v>369</v>
      </c>
      <c r="J68" s="47">
        <v>441.01</v>
      </c>
      <c r="K68" s="14"/>
      <c r="L68" s="44">
        <f t="shared" si="0"/>
        <v>0</v>
      </c>
      <c r="M68" s="45">
        <v>62.1</v>
      </c>
      <c r="N68" s="46">
        <f t="shared" si="1"/>
        <v>0</v>
      </c>
      <c r="O68" s="46">
        <f t="shared" si="2"/>
        <v>0</v>
      </c>
    </row>
    <row r="69" spans="1:15" ht="45" customHeight="1">
      <c r="A69" s="10">
        <v>655</v>
      </c>
      <c r="B69" s="12">
        <v>1070023</v>
      </c>
      <c r="C69" s="11" t="s">
        <v>101</v>
      </c>
      <c r="D69" s="11" t="s">
        <v>309</v>
      </c>
      <c r="E69" s="11" t="s">
        <v>442</v>
      </c>
      <c r="F69" s="11" t="s">
        <v>9</v>
      </c>
      <c r="G69" s="11" t="s">
        <v>59</v>
      </c>
      <c r="H69" s="11" t="s">
        <v>379</v>
      </c>
      <c r="I69" s="11" t="s">
        <v>369</v>
      </c>
      <c r="J69" s="47">
        <v>1656.19</v>
      </c>
      <c r="K69" s="14"/>
      <c r="L69" s="44">
        <f t="shared" si="0"/>
        <v>0</v>
      </c>
      <c r="M69" s="45">
        <v>63.1</v>
      </c>
      <c r="N69" s="46">
        <f t="shared" si="1"/>
        <v>0</v>
      </c>
      <c r="O69" s="46">
        <f t="shared" si="2"/>
        <v>0</v>
      </c>
    </row>
    <row r="70" spans="1:15" ht="45" customHeight="1">
      <c r="A70" s="10">
        <v>658</v>
      </c>
      <c r="B70" s="12">
        <v>1070093</v>
      </c>
      <c r="C70" s="11" t="s">
        <v>101</v>
      </c>
      <c r="D70" s="11" t="s">
        <v>310</v>
      </c>
      <c r="E70" s="11" t="s">
        <v>443</v>
      </c>
      <c r="F70" s="11" t="s">
        <v>9</v>
      </c>
      <c r="G70" s="11" t="s">
        <v>32</v>
      </c>
      <c r="H70" s="11" t="s">
        <v>400</v>
      </c>
      <c r="I70" s="11" t="s">
        <v>369</v>
      </c>
      <c r="J70" s="47">
        <v>896.37</v>
      </c>
      <c r="K70" s="14"/>
      <c r="L70" s="44">
        <f t="shared" si="0"/>
        <v>0</v>
      </c>
      <c r="M70" s="45">
        <v>64.099999999999994</v>
      </c>
      <c r="N70" s="46">
        <f t="shared" si="1"/>
        <v>0</v>
      </c>
      <c r="O70" s="46">
        <f t="shared" si="2"/>
        <v>0</v>
      </c>
    </row>
    <row r="71" spans="1:15" ht="45" customHeight="1">
      <c r="A71" s="10">
        <v>659</v>
      </c>
      <c r="B71" s="12">
        <v>1070092</v>
      </c>
      <c r="C71" s="11" t="s">
        <v>101</v>
      </c>
      <c r="D71" s="11" t="s">
        <v>311</v>
      </c>
      <c r="E71" s="11" t="s">
        <v>443</v>
      </c>
      <c r="F71" s="11" t="s">
        <v>9</v>
      </c>
      <c r="G71" s="11" t="s">
        <v>8</v>
      </c>
      <c r="H71" s="11" t="s">
        <v>400</v>
      </c>
      <c r="I71" s="11" t="s">
        <v>369</v>
      </c>
      <c r="J71" s="47">
        <v>1784.17</v>
      </c>
      <c r="K71" s="14"/>
      <c r="L71" s="44">
        <f t="shared" ref="L71:L110" si="3">J71*K71</f>
        <v>0</v>
      </c>
      <c r="M71" s="45">
        <v>65.099999999999994</v>
      </c>
      <c r="N71" s="46">
        <f t="shared" ref="N71:N110" si="4">L71*M71</f>
        <v>0</v>
      </c>
      <c r="O71" s="46">
        <f t="shared" ref="O71:O110" si="5">L71+N71</f>
        <v>0</v>
      </c>
    </row>
    <row r="72" spans="1:15" ht="45" customHeight="1">
      <c r="A72" s="10">
        <v>660</v>
      </c>
      <c r="B72" s="12">
        <v>1070005</v>
      </c>
      <c r="C72" s="11" t="s">
        <v>101</v>
      </c>
      <c r="D72" s="11" t="s">
        <v>312</v>
      </c>
      <c r="E72" s="11" t="s">
        <v>442</v>
      </c>
      <c r="F72" s="11" t="s">
        <v>120</v>
      </c>
      <c r="G72" s="11" t="s">
        <v>5</v>
      </c>
      <c r="H72" s="11" t="s">
        <v>379</v>
      </c>
      <c r="I72" s="11" t="s">
        <v>369</v>
      </c>
      <c r="J72" s="47">
        <v>2496.77</v>
      </c>
      <c r="K72" s="14"/>
      <c r="L72" s="44">
        <f t="shared" si="3"/>
        <v>0</v>
      </c>
      <c r="M72" s="45">
        <v>66.099999999999994</v>
      </c>
      <c r="N72" s="46">
        <f t="shared" si="4"/>
        <v>0</v>
      </c>
      <c r="O72" s="46">
        <f t="shared" si="5"/>
        <v>0</v>
      </c>
    </row>
    <row r="73" spans="1:15" ht="45" customHeight="1">
      <c r="A73" s="10">
        <v>661</v>
      </c>
      <c r="B73" s="12">
        <v>1070008</v>
      </c>
      <c r="C73" s="11" t="s">
        <v>101</v>
      </c>
      <c r="D73" s="11" t="s">
        <v>313</v>
      </c>
      <c r="E73" s="11" t="s">
        <v>442</v>
      </c>
      <c r="F73" s="11" t="s">
        <v>120</v>
      </c>
      <c r="G73" s="11" t="s">
        <v>6</v>
      </c>
      <c r="H73" s="11" t="s">
        <v>379</v>
      </c>
      <c r="I73" s="11" t="s">
        <v>369</v>
      </c>
      <c r="J73" s="47">
        <v>3258.06</v>
      </c>
      <c r="K73" s="14"/>
      <c r="L73" s="44">
        <f t="shared" si="3"/>
        <v>0</v>
      </c>
      <c r="M73" s="45">
        <v>67.099999999999994</v>
      </c>
      <c r="N73" s="46">
        <f t="shared" si="4"/>
        <v>0</v>
      </c>
      <c r="O73" s="46">
        <f t="shared" si="5"/>
        <v>0</v>
      </c>
    </row>
    <row r="74" spans="1:15" ht="45" customHeight="1">
      <c r="A74" s="10">
        <v>681</v>
      </c>
      <c r="B74" s="18">
        <v>1070671</v>
      </c>
      <c r="C74" s="10" t="s">
        <v>102</v>
      </c>
      <c r="D74" s="10" t="s">
        <v>314</v>
      </c>
      <c r="E74" s="11" t="s">
        <v>445</v>
      </c>
      <c r="F74" s="10" t="s">
        <v>9</v>
      </c>
      <c r="G74" s="10" t="s">
        <v>28</v>
      </c>
      <c r="H74" s="11" t="s">
        <v>444</v>
      </c>
      <c r="I74" s="11" t="s">
        <v>369</v>
      </c>
      <c r="J74" s="47">
        <v>406.59</v>
      </c>
      <c r="K74" s="14"/>
      <c r="L74" s="44">
        <f t="shared" si="3"/>
        <v>0</v>
      </c>
      <c r="M74" s="45">
        <v>68.099999999999994</v>
      </c>
      <c r="N74" s="46">
        <f t="shared" si="4"/>
        <v>0</v>
      </c>
      <c r="O74" s="46">
        <f t="shared" si="5"/>
        <v>0</v>
      </c>
    </row>
    <row r="75" spans="1:15" ht="45" customHeight="1">
      <c r="A75" s="10">
        <v>693</v>
      </c>
      <c r="B75" s="12">
        <v>1071121</v>
      </c>
      <c r="C75" s="11" t="s">
        <v>103</v>
      </c>
      <c r="D75" s="11" t="s">
        <v>315</v>
      </c>
      <c r="E75" s="11" t="s">
        <v>446</v>
      </c>
      <c r="F75" s="11" t="s">
        <v>7</v>
      </c>
      <c r="G75" s="11" t="s">
        <v>32</v>
      </c>
      <c r="H75" s="11" t="s">
        <v>389</v>
      </c>
      <c r="I75" s="11" t="s">
        <v>369</v>
      </c>
      <c r="J75" s="47">
        <v>110.19</v>
      </c>
      <c r="K75" s="14"/>
      <c r="L75" s="44">
        <f t="shared" si="3"/>
        <v>0</v>
      </c>
      <c r="M75" s="45">
        <v>69.099999999999994</v>
      </c>
      <c r="N75" s="46">
        <f t="shared" si="4"/>
        <v>0</v>
      </c>
      <c r="O75" s="46">
        <f t="shared" si="5"/>
        <v>0</v>
      </c>
    </row>
    <row r="76" spans="1:15" ht="45" customHeight="1">
      <c r="A76" s="10">
        <v>694</v>
      </c>
      <c r="B76" s="12">
        <v>1071122</v>
      </c>
      <c r="C76" s="11" t="s">
        <v>103</v>
      </c>
      <c r="D76" s="11" t="s">
        <v>316</v>
      </c>
      <c r="E76" s="11" t="s">
        <v>446</v>
      </c>
      <c r="F76" s="11" t="s">
        <v>7</v>
      </c>
      <c r="G76" s="11" t="s">
        <v>8</v>
      </c>
      <c r="H76" s="11" t="s">
        <v>389</v>
      </c>
      <c r="I76" s="11" t="s">
        <v>369</v>
      </c>
      <c r="J76" s="47">
        <v>136.41999999999999</v>
      </c>
      <c r="K76" s="14"/>
      <c r="L76" s="44">
        <f t="shared" si="3"/>
        <v>0</v>
      </c>
      <c r="M76" s="45">
        <v>70.099999999999994</v>
      </c>
      <c r="N76" s="46">
        <f t="shared" si="4"/>
        <v>0</v>
      </c>
      <c r="O76" s="46">
        <f t="shared" si="5"/>
        <v>0</v>
      </c>
    </row>
    <row r="77" spans="1:15" ht="45" customHeight="1">
      <c r="A77" s="10">
        <v>701</v>
      </c>
      <c r="B77" s="12">
        <v>1072730</v>
      </c>
      <c r="C77" s="11" t="s">
        <v>104</v>
      </c>
      <c r="D77" s="11" t="s">
        <v>317</v>
      </c>
      <c r="E77" s="11" t="s">
        <v>447</v>
      </c>
      <c r="F77" s="11" t="s">
        <v>9</v>
      </c>
      <c r="G77" s="11" t="s">
        <v>54</v>
      </c>
      <c r="H77" s="11" t="s">
        <v>393</v>
      </c>
      <c r="I77" s="11" t="s">
        <v>369</v>
      </c>
      <c r="J77" s="47">
        <v>237.05</v>
      </c>
      <c r="K77" s="14"/>
      <c r="L77" s="44">
        <f t="shared" si="3"/>
        <v>0</v>
      </c>
      <c r="M77" s="45">
        <v>71.099999999999994</v>
      </c>
      <c r="N77" s="46">
        <f t="shared" si="4"/>
        <v>0</v>
      </c>
      <c r="O77" s="46">
        <f t="shared" si="5"/>
        <v>0</v>
      </c>
    </row>
    <row r="78" spans="1:15" ht="45" customHeight="1">
      <c r="A78" s="10">
        <v>702</v>
      </c>
      <c r="B78" s="12">
        <v>1072731</v>
      </c>
      <c r="C78" s="11" t="s">
        <v>104</v>
      </c>
      <c r="D78" s="11" t="s">
        <v>318</v>
      </c>
      <c r="E78" s="11" t="s">
        <v>447</v>
      </c>
      <c r="F78" s="11" t="s">
        <v>9</v>
      </c>
      <c r="G78" s="11" t="s">
        <v>49</v>
      </c>
      <c r="H78" s="11" t="s">
        <v>393</v>
      </c>
      <c r="I78" s="11" t="s">
        <v>369</v>
      </c>
      <c r="J78" s="47">
        <v>414.09</v>
      </c>
      <c r="K78" s="14"/>
      <c r="L78" s="44">
        <f t="shared" si="3"/>
        <v>0</v>
      </c>
      <c r="M78" s="45">
        <v>72.099999999999994</v>
      </c>
      <c r="N78" s="46">
        <f t="shared" si="4"/>
        <v>0</v>
      </c>
      <c r="O78" s="46">
        <f t="shared" si="5"/>
        <v>0</v>
      </c>
    </row>
    <row r="79" spans="1:15" ht="45" customHeight="1">
      <c r="A79" s="10">
        <v>731</v>
      </c>
      <c r="B79" s="12">
        <v>1029082</v>
      </c>
      <c r="C79" s="11" t="s">
        <v>64</v>
      </c>
      <c r="D79" s="11" t="s">
        <v>319</v>
      </c>
      <c r="E79" s="11" t="s">
        <v>65</v>
      </c>
      <c r="F79" s="11" t="s">
        <v>9</v>
      </c>
      <c r="G79" s="11" t="s">
        <v>128</v>
      </c>
      <c r="H79" s="11" t="s">
        <v>425</v>
      </c>
      <c r="I79" s="11" t="s">
        <v>369</v>
      </c>
      <c r="J79" s="47">
        <v>337.69</v>
      </c>
      <c r="K79" s="14"/>
      <c r="L79" s="44">
        <f t="shared" si="3"/>
        <v>0</v>
      </c>
      <c r="M79" s="45">
        <v>73.099999999999994</v>
      </c>
      <c r="N79" s="46">
        <f t="shared" si="4"/>
        <v>0</v>
      </c>
      <c r="O79" s="46">
        <f t="shared" si="5"/>
        <v>0</v>
      </c>
    </row>
    <row r="80" spans="1:15" ht="45" customHeight="1">
      <c r="A80" s="10">
        <v>758</v>
      </c>
      <c r="B80" s="18">
        <v>7114168</v>
      </c>
      <c r="C80" s="10" t="s">
        <v>136</v>
      </c>
      <c r="D80" s="10" t="s">
        <v>157</v>
      </c>
      <c r="E80" s="11" t="s">
        <v>157</v>
      </c>
      <c r="F80" s="10" t="s">
        <v>105</v>
      </c>
      <c r="G80" s="28" t="s">
        <v>158</v>
      </c>
      <c r="H80" s="11" t="s">
        <v>448</v>
      </c>
      <c r="I80" s="11" t="s">
        <v>369</v>
      </c>
      <c r="J80" s="47">
        <v>1213.08</v>
      </c>
      <c r="K80" s="14"/>
      <c r="L80" s="44">
        <f t="shared" si="3"/>
        <v>0</v>
      </c>
      <c r="M80" s="45">
        <v>74.099999999999994</v>
      </c>
      <c r="N80" s="46">
        <f t="shared" si="4"/>
        <v>0</v>
      </c>
      <c r="O80" s="46">
        <f t="shared" si="5"/>
        <v>0</v>
      </c>
    </row>
    <row r="81" spans="1:15" ht="45" customHeight="1">
      <c r="A81" s="10">
        <v>774</v>
      </c>
      <c r="B81" s="12">
        <v>1114221</v>
      </c>
      <c r="C81" s="11" t="s">
        <v>106</v>
      </c>
      <c r="D81" s="11" t="s">
        <v>320</v>
      </c>
      <c r="E81" s="11" t="s">
        <v>450</v>
      </c>
      <c r="F81" s="11" t="s">
        <v>40</v>
      </c>
      <c r="G81" s="11" t="s">
        <v>107</v>
      </c>
      <c r="H81" s="11" t="s">
        <v>449</v>
      </c>
      <c r="I81" s="11" t="s">
        <v>369</v>
      </c>
      <c r="J81" s="47">
        <v>585.42999999999995</v>
      </c>
      <c r="K81" s="14"/>
      <c r="L81" s="44">
        <f t="shared" si="3"/>
        <v>0</v>
      </c>
      <c r="M81" s="45">
        <v>75.099999999999994</v>
      </c>
      <c r="N81" s="46">
        <f t="shared" si="4"/>
        <v>0</v>
      </c>
      <c r="O81" s="46">
        <f t="shared" si="5"/>
        <v>0</v>
      </c>
    </row>
    <row r="82" spans="1:15" ht="45" customHeight="1">
      <c r="A82" s="10">
        <v>793</v>
      </c>
      <c r="B82" s="12">
        <v>3058278</v>
      </c>
      <c r="C82" s="21" t="s">
        <v>133</v>
      </c>
      <c r="D82" s="23" t="s">
        <v>134</v>
      </c>
      <c r="E82" s="11" t="s">
        <v>134</v>
      </c>
      <c r="F82" s="23" t="s">
        <v>15</v>
      </c>
      <c r="G82" s="23" t="s">
        <v>138</v>
      </c>
      <c r="H82" s="11" t="s">
        <v>451</v>
      </c>
      <c r="I82" s="11" t="s">
        <v>369</v>
      </c>
      <c r="J82" s="47">
        <v>229.4</v>
      </c>
      <c r="K82" s="14"/>
      <c r="L82" s="44">
        <f t="shared" si="3"/>
        <v>0</v>
      </c>
      <c r="M82" s="45">
        <v>76.099999999999994</v>
      </c>
      <c r="N82" s="46">
        <f t="shared" si="4"/>
        <v>0</v>
      </c>
      <c r="O82" s="46">
        <f t="shared" si="5"/>
        <v>0</v>
      </c>
    </row>
    <row r="83" spans="1:15" ht="45" customHeight="1">
      <c r="A83" s="10">
        <v>799</v>
      </c>
      <c r="B83" s="12">
        <v>4150250</v>
      </c>
      <c r="C83" s="11" t="s">
        <v>111</v>
      </c>
      <c r="D83" s="11" t="s">
        <v>112</v>
      </c>
      <c r="E83" s="11" t="s">
        <v>112</v>
      </c>
      <c r="F83" s="11" t="s">
        <v>109</v>
      </c>
      <c r="G83" s="11" t="s">
        <v>129</v>
      </c>
      <c r="H83" s="11" t="s">
        <v>452</v>
      </c>
      <c r="I83" s="11" t="s">
        <v>369</v>
      </c>
      <c r="J83" s="47">
        <v>200.57</v>
      </c>
      <c r="K83" s="14"/>
      <c r="L83" s="44">
        <f t="shared" si="3"/>
        <v>0</v>
      </c>
      <c r="M83" s="45">
        <v>77.099999999999994</v>
      </c>
      <c r="N83" s="46">
        <f t="shared" si="4"/>
        <v>0</v>
      </c>
      <c r="O83" s="46">
        <f t="shared" si="5"/>
        <v>0</v>
      </c>
    </row>
    <row r="84" spans="1:15" ht="45" customHeight="1">
      <c r="A84" s="10">
        <v>805</v>
      </c>
      <c r="B84" s="12">
        <v>7093020</v>
      </c>
      <c r="C84" s="11" t="s">
        <v>113</v>
      </c>
      <c r="D84" s="11" t="s">
        <v>114</v>
      </c>
      <c r="E84" s="11" t="s">
        <v>114</v>
      </c>
      <c r="F84" s="11" t="s">
        <v>110</v>
      </c>
      <c r="G84" s="11" t="s">
        <v>115</v>
      </c>
      <c r="H84" s="11" t="s">
        <v>453</v>
      </c>
      <c r="I84" s="11" t="s">
        <v>369</v>
      </c>
      <c r="J84" s="47">
        <v>217.68</v>
      </c>
      <c r="K84" s="14"/>
      <c r="L84" s="44">
        <f t="shared" si="3"/>
        <v>0</v>
      </c>
      <c r="M84" s="45">
        <v>78.099999999999994</v>
      </c>
      <c r="N84" s="46">
        <f t="shared" si="4"/>
        <v>0</v>
      </c>
      <c r="O84" s="46">
        <f t="shared" si="5"/>
        <v>0</v>
      </c>
    </row>
    <row r="85" spans="1:15" ht="45" customHeight="1">
      <c r="A85" s="10">
        <v>811</v>
      </c>
      <c r="B85" s="12">
        <v>7099149</v>
      </c>
      <c r="C85" s="17" t="s">
        <v>116</v>
      </c>
      <c r="D85" s="17" t="s">
        <v>321</v>
      </c>
      <c r="E85" s="11" t="s">
        <v>455</v>
      </c>
      <c r="F85" s="17" t="s">
        <v>110</v>
      </c>
      <c r="G85" s="17" t="s">
        <v>117</v>
      </c>
      <c r="H85" s="11" t="s">
        <v>454</v>
      </c>
      <c r="I85" s="11" t="s">
        <v>369</v>
      </c>
      <c r="J85" s="47">
        <v>355.82</v>
      </c>
      <c r="K85" s="14"/>
      <c r="L85" s="44">
        <f t="shared" si="3"/>
        <v>0</v>
      </c>
      <c r="M85" s="45">
        <v>79.099999999999994</v>
      </c>
      <c r="N85" s="46">
        <f t="shared" si="4"/>
        <v>0</v>
      </c>
      <c r="O85" s="46">
        <f t="shared" si="5"/>
        <v>0</v>
      </c>
    </row>
    <row r="86" spans="1:15" ht="45" customHeight="1">
      <c r="A86" s="10">
        <v>812</v>
      </c>
      <c r="B86" s="12">
        <v>7099148</v>
      </c>
      <c r="C86" s="17" t="s">
        <v>116</v>
      </c>
      <c r="D86" s="17" t="s">
        <v>322</v>
      </c>
      <c r="E86" s="11" t="s">
        <v>455</v>
      </c>
      <c r="F86" s="17" t="s">
        <v>110</v>
      </c>
      <c r="G86" s="17" t="s">
        <v>165</v>
      </c>
      <c r="H86" s="11" t="s">
        <v>454</v>
      </c>
      <c r="I86" s="11" t="s">
        <v>369</v>
      </c>
      <c r="J86" s="47">
        <v>1067.47</v>
      </c>
      <c r="K86" s="14"/>
      <c r="L86" s="44">
        <f t="shared" si="3"/>
        <v>0</v>
      </c>
      <c r="M86" s="45">
        <v>80.099999999999994</v>
      </c>
      <c r="N86" s="46">
        <f t="shared" si="4"/>
        <v>0</v>
      </c>
      <c r="O86" s="46">
        <f t="shared" si="5"/>
        <v>0</v>
      </c>
    </row>
    <row r="87" spans="1:15" ht="45" customHeight="1">
      <c r="A87" s="10">
        <v>815</v>
      </c>
      <c r="B87" s="18">
        <v>7099155</v>
      </c>
      <c r="C87" s="10" t="s">
        <v>116</v>
      </c>
      <c r="D87" s="10" t="s">
        <v>139</v>
      </c>
      <c r="E87" s="11" t="s">
        <v>139</v>
      </c>
      <c r="F87" s="10" t="s">
        <v>110</v>
      </c>
      <c r="G87" s="10" t="s">
        <v>140</v>
      </c>
      <c r="H87" s="11" t="s">
        <v>453</v>
      </c>
      <c r="I87" s="11" t="s">
        <v>369</v>
      </c>
      <c r="J87" s="47">
        <v>357.54</v>
      </c>
      <c r="K87" s="14"/>
      <c r="L87" s="44">
        <f t="shared" si="3"/>
        <v>0</v>
      </c>
      <c r="M87" s="45">
        <v>81.099999999999994</v>
      </c>
      <c r="N87" s="46">
        <f t="shared" si="4"/>
        <v>0</v>
      </c>
      <c r="O87" s="46">
        <f t="shared" si="5"/>
        <v>0</v>
      </c>
    </row>
    <row r="88" spans="1:15" ht="45" customHeight="1">
      <c r="A88" s="10">
        <v>844</v>
      </c>
      <c r="B88" s="18">
        <v>1122894</v>
      </c>
      <c r="C88" s="29" t="s">
        <v>166</v>
      </c>
      <c r="D88" s="29" t="s">
        <v>167</v>
      </c>
      <c r="E88" s="11" t="s">
        <v>167</v>
      </c>
      <c r="F88" s="29" t="s">
        <v>4</v>
      </c>
      <c r="G88" s="29" t="s">
        <v>3</v>
      </c>
      <c r="H88" s="11" t="s">
        <v>456</v>
      </c>
      <c r="I88" s="11" t="s">
        <v>369</v>
      </c>
      <c r="J88" s="47">
        <v>303.64</v>
      </c>
      <c r="K88" s="14"/>
      <c r="L88" s="44">
        <f t="shared" si="3"/>
        <v>0</v>
      </c>
      <c r="M88" s="45">
        <v>82.1</v>
      </c>
      <c r="N88" s="46">
        <f t="shared" si="4"/>
        <v>0</v>
      </c>
      <c r="O88" s="46">
        <f t="shared" si="5"/>
        <v>0</v>
      </c>
    </row>
    <row r="89" spans="1:15" ht="45" customHeight="1">
      <c r="A89" s="10">
        <v>845</v>
      </c>
      <c r="B89" s="31">
        <v>2127451</v>
      </c>
      <c r="C89" s="32" t="s">
        <v>168</v>
      </c>
      <c r="D89" s="30" t="s">
        <v>323</v>
      </c>
      <c r="E89" s="11" t="s">
        <v>457</v>
      </c>
      <c r="F89" s="30" t="s">
        <v>169</v>
      </c>
      <c r="G89" s="32" t="s">
        <v>170</v>
      </c>
      <c r="H89" s="11" t="s">
        <v>439</v>
      </c>
      <c r="I89" s="11" t="s">
        <v>369</v>
      </c>
      <c r="J89" s="47">
        <v>3412.3</v>
      </c>
      <c r="K89" s="14"/>
      <c r="L89" s="44">
        <f t="shared" si="3"/>
        <v>0</v>
      </c>
      <c r="M89" s="45">
        <v>83.1</v>
      </c>
      <c r="N89" s="46">
        <f t="shared" si="4"/>
        <v>0</v>
      </c>
      <c r="O89" s="46">
        <f t="shared" si="5"/>
        <v>0</v>
      </c>
    </row>
    <row r="90" spans="1:15" ht="45" customHeight="1">
      <c r="A90" s="10">
        <v>846</v>
      </c>
      <c r="B90" s="18">
        <v>5129472</v>
      </c>
      <c r="C90" s="10" t="s">
        <v>19</v>
      </c>
      <c r="D90" s="10" t="s">
        <v>324</v>
      </c>
      <c r="E90" s="11" t="s">
        <v>458</v>
      </c>
      <c r="F90" s="10" t="s">
        <v>20</v>
      </c>
      <c r="G90" s="10" t="s">
        <v>144</v>
      </c>
      <c r="H90" s="11" t="s">
        <v>381</v>
      </c>
      <c r="I90" s="11" t="s">
        <v>369</v>
      </c>
      <c r="J90" s="47">
        <v>680.49</v>
      </c>
      <c r="K90" s="14"/>
      <c r="L90" s="44">
        <f t="shared" si="3"/>
        <v>0</v>
      </c>
      <c r="M90" s="45">
        <v>84.1</v>
      </c>
      <c r="N90" s="46">
        <f t="shared" si="4"/>
        <v>0</v>
      </c>
      <c r="O90" s="46">
        <f t="shared" si="5"/>
        <v>0</v>
      </c>
    </row>
    <row r="91" spans="1:15" ht="45" customHeight="1">
      <c r="A91" s="10">
        <v>847</v>
      </c>
      <c r="B91" s="18">
        <v>5129476</v>
      </c>
      <c r="C91" s="10" t="s">
        <v>19</v>
      </c>
      <c r="D91" s="10" t="s">
        <v>325</v>
      </c>
      <c r="E91" s="11" t="s">
        <v>458</v>
      </c>
      <c r="F91" s="10" t="s">
        <v>20</v>
      </c>
      <c r="G91" s="10" t="s">
        <v>171</v>
      </c>
      <c r="H91" s="11" t="s">
        <v>459</v>
      </c>
      <c r="I91" s="11" t="s">
        <v>369</v>
      </c>
      <c r="J91" s="47">
        <v>1165.08</v>
      </c>
      <c r="K91" s="14"/>
      <c r="L91" s="44">
        <f t="shared" si="3"/>
        <v>0</v>
      </c>
      <c r="M91" s="45">
        <v>85.1</v>
      </c>
      <c r="N91" s="46">
        <f t="shared" si="4"/>
        <v>0</v>
      </c>
      <c r="O91" s="46">
        <f t="shared" si="5"/>
        <v>0</v>
      </c>
    </row>
    <row r="92" spans="1:15" ht="45" customHeight="1">
      <c r="A92" s="10">
        <v>848</v>
      </c>
      <c r="B92" s="18">
        <v>3129476</v>
      </c>
      <c r="C92" s="10" t="s">
        <v>19</v>
      </c>
      <c r="D92" s="10" t="s">
        <v>326</v>
      </c>
      <c r="E92" s="11" t="s">
        <v>458</v>
      </c>
      <c r="F92" s="10" t="s">
        <v>172</v>
      </c>
      <c r="G92" s="10" t="s">
        <v>173</v>
      </c>
      <c r="H92" s="11" t="s">
        <v>459</v>
      </c>
      <c r="I92" s="11" t="s">
        <v>369</v>
      </c>
      <c r="J92" s="47">
        <v>1734.91</v>
      </c>
      <c r="K92" s="14"/>
      <c r="L92" s="44">
        <f t="shared" si="3"/>
        <v>0</v>
      </c>
      <c r="M92" s="45">
        <v>86.1</v>
      </c>
      <c r="N92" s="46">
        <f t="shared" si="4"/>
        <v>0</v>
      </c>
      <c r="O92" s="46">
        <f t="shared" si="5"/>
        <v>0</v>
      </c>
    </row>
    <row r="93" spans="1:15" ht="45" customHeight="1">
      <c r="A93" s="10">
        <v>849</v>
      </c>
      <c r="B93" s="18">
        <v>3129478</v>
      </c>
      <c r="C93" s="10" t="s">
        <v>19</v>
      </c>
      <c r="D93" s="10" t="s">
        <v>327</v>
      </c>
      <c r="E93" s="11" t="s">
        <v>458</v>
      </c>
      <c r="F93" s="10" t="s">
        <v>172</v>
      </c>
      <c r="G93" s="10" t="s">
        <v>174</v>
      </c>
      <c r="H93" s="11" t="s">
        <v>459</v>
      </c>
      <c r="I93" s="11" t="s">
        <v>369</v>
      </c>
      <c r="J93" s="47">
        <v>3136.08</v>
      </c>
      <c r="K93" s="14"/>
      <c r="L93" s="44">
        <f t="shared" si="3"/>
        <v>0</v>
      </c>
      <c r="M93" s="45">
        <v>87.1</v>
      </c>
      <c r="N93" s="46">
        <f t="shared" si="4"/>
        <v>0</v>
      </c>
      <c r="O93" s="46">
        <f t="shared" si="5"/>
        <v>0</v>
      </c>
    </row>
    <row r="94" spans="1:15" ht="45" customHeight="1">
      <c r="A94" s="10">
        <v>850</v>
      </c>
      <c r="B94" s="18">
        <v>3129479</v>
      </c>
      <c r="C94" s="10" t="s">
        <v>19</v>
      </c>
      <c r="D94" s="10" t="s">
        <v>328</v>
      </c>
      <c r="E94" s="11" t="s">
        <v>458</v>
      </c>
      <c r="F94" s="10" t="s">
        <v>172</v>
      </c>
      <c r="G94" s="10" t="s">
        <v>175</v>
      </c>
      <c r="H94" s="11" t="s">
        <v>459</v>
      </c>
      <c r="I94" s="11" t="s">
        <v>369</v>
      </c>
      <c r="J94" s="47">
        <v>6272.27</v>
      </c>
      <c r="K94" s="14"/>
      <c r="L94" s="44">
        <f t="shared" si="3"/>
        <v>0</v>
      </c>
      <c r="M94" s="45">
        <v>88.1</v>
      </c>
      <c r="N94" s="46">
        <f t="shared" si="4"/>
        <v>0</v>
      </c>
      <c r="O94" s="46">
        <f t="shared" si="5"/>
        <v>0</v>
      </c>
    </row>
    <row r="95" spans="1:15" ht="45" customHeight="1">
      <c r="A95" s="10">
        <v>851</v>
      </c>
      <c r="B95" s="18">
        <v>1129474</v>
      </c>
      <c r="C95" s="10" t="s">
        <v>19</v>
      </c>
      <c r="D95" s="10" t="s">
        <v>329</v>
      </c>
      <c r="E95" s="11" t="s">
        <v>460</v>
      </c>
      <c r="F95" s="10" t="s">
        <v>4</v>
      </c>
      <c r="G95" s="10" t="s">
        <v>176</v>
      </c>
      <c r="H95" s="11" t="s">
        <v>381</v>
      </c>
      <c r="I95" s="11" t="s">
        <v>369</v>
      </c>
      <c r="J95" s="47">
        <v>1093.03</v>
      </c>
      <c r="K95" s="14"/>
      <c r="L95" s="44">
        <f t="shared" si="3"/>
        <v>0</v>
      </c>
      <c r="M95" s="45">
        <v>89.1</v>
      </c>
      <c r="N95" s="46">
        <f t="shared" si="4"/>
        <v>0</v>
      </c>
      <c r="O95" s="46">
        <f t="shared" si="5"/>
        <v>0</v>
      </c>
    </row>
    <row r="96" spans="1:15" ht="45" customHeight="1">
      <c r="A96" s="10">
        <v>852</v>
      </c>
      <c r="B96" s="18">
        <v>1129475</v>
      </c>
      <c r="C96" s="10" t="s">
        <v>19</v>
      </c>
      <c r="D96" s="10" t="s">
        <v>330</v>
      </c>
      <c r="E96" s="11" t="s">
        <v>460</v>
      </c>
      <c r="F96" s="10" t="s">
        <v>4</v>
      </c>
      <c r="G96" s="10" t="s">
        <v>177</v>
      </c>
      <c r="H96" s="11" t="s">
        <v>381</v>
      </c>
      <c r="I96" s="11" t="s">
        <v>369</v>
      </c>
      <c r="J96" s="47">
        <v>2186.06</v>
      </c>
      <c r="K96" s="14"/>
      <c r="L96" s="44">
        <f t="shared" si="3"/>
        <v>0</v>
      </c>
      <c r="M96" s="45">
        <v>90.1</v>
      </c>
      <c r="N96" s="46">
        <f t="shared" si="4"/>
        <v>0</v>
      </c>
      <c r="O96" s="46">
        <f t="shared" si="5"/>
        <v>0</v>
      </c>
    </row>
    <row r="97" spans="1:15" ht="45" customHeight="1">
      <c r="A97" s="10">
        <v>853</v>
      </c>
      <c r="B97" s="18">
        <v>1129110</v>
      </c>
      <c r="C97" s="10" t="s">
        <v>19</v>
      </c>
      <c r="D97" s="10" t="s">
        <v>331</v>
      </c>
      <c r="E97" s="11" t="s">
        <v>462</v>
      </c>
      <c r="F97" s="10" t="s">
        <v>4</v>
      </c>
      <c r="G97" s="10" t="s">
        <v>178</v>
      </c>
      <c r="H97" s="11" t="s">
        <v>461</v>
      </c>
      <c r="I97" s="11" t="s">
        <v>369</v>
      </c>
      <c r="J97" s="47">
        <v>2040.93</v>
      </c>
      <c r="K97" s="14"/>
      <c r="L97" s="44">
        <f t="shared" si="3"/>
        <v>0</v>
      </c>
      <c r="M97" s="45">
        <v>91.1</v>
      </c>
      <c r="N97" s="46">
        <f t="shared" si="4"/>
        <v>0</v>
      </c>
      <c r="O97" s="46">
        <f t="shared" si="5"/>
        <v>0</v>
      </c>
    </row>
    <row r="98" spans="1:15" ht="45" customHeight="1">
      <c r="A98" s="10">
        <v>858</v>
      </c>
      <c r="B98" s="18">
        <v>1043005</v>
      </c>
      <c r="C98" s="10" t="s">
        <v>23</v>
      </c>
      <c r="D98" s="10" t="s">
        <v>332</v>
      </c>
      <c r="E98" s="11" t="s">
        <v>26</v>
      </c>
      <c r="F98" s="10" t="s">
        <v>9</v>
      </c>
      <c r="G98" s="10" t="s">
        <v>92</v>
      </c>
      <c r="H98" s="11" t="s">
        <v>463</v>
      </c>
      <c r="I98" s="11" t="s">
        <v>369</v>
      </c>
      <c r="J98" s="47">
        <v>188.2</v>
      </c>
      <c r="K98" s="14"/>
      <c r="L98" s="44">
        <f t="shared" si="3"/>
        <v>0</v>
      </c>
      <c r="M98" s="45">
        <v>92.1</v>
      </c>
      <c r="N98" s="46">
        <f t="shared" si="4"/>
        <v>0</v>
      </c>
      <c r="O98" s="46">
        <f t="shared" si="5"/>
        <v>0</v>
      </c>
    </row>
    <row r="99" spans="1:15" ht="45" customHeight="1">
      <c r="A99" s="10">
        <v>859</v>
      </c>
      <c r="B99" s="18">
        <v>1043003</v>
      </c>
      <c r="C99" s="10" t="s">
        <v>23</v>
      </c>
      <c r="D99" s="10" t="s">
        <v>333</v>
      </c>
      <c r="E99" s="11" t="s">
        <v>26</v>
      </c>
      <c r="F99" s="10" t="s">
        <v>9</v>
      </c>
      <c r="G99" s="10" t="s">
        <v>24</v>
      </c>
      <c r="H99" s="11" t="s">
        <v>463</v>
      </c>
      <c r="I99" s="11" t="s">
        <v>369</v>
      </c>
      <c r="J99" s="47">
        <v>94.1</v>
      </c>
      <c r="K99" s="14"/>
      <c r="L99" s="44">
        <f t="shared" si="3"/>
        <v>0</v>
      </c>
      <c r="M99" s="45">
        <v>93.1</v>
      </c>
      <c r="N99" s="46">
        <f t="shared" si="4"/>
        <v>0</v>
      </c>
      <c r="O99" s="46">
        <f t="shared" si="5"/>
        <v>0</v>
      </c>
    </row>
    <row r="100" spans="1:15" ht="45" customHeight="1">
      <c r="A100" s="10">
        <v>860</v>
      </c>
      <c r="B100" s="18">
        <v>1043001</v>
      </c>
      <c r="C100" s="10" t="s">
        <v>23</v>
      </c>
      <c r="D100" s="10" t="s">
        <v>334</v>
      </c>
      <c r="E100" s="11" t="s">
        <v>465</v>
      </c>
      <c r="F100" s="10" t="s">
        <v>55</v>
      </c>
      <c r="G100" s="10" t="s">
        <v>179</v>
      </c>
      <c r="H100" s="11" t="s">
        <v>464</v>
      </c>
      <c r="I100" s="11" t="s">
        <v>369</v>
      </c>
      <c r="J100" s="47">
        <v>245.77</v>
      </c>
      <c r="K100" s="14"/>
      <c r="L100" s="44">
        <f t="shared" si="3"/>
        <v>0</v>
      </c>
      <c r="M100" s="45">
        <v>94.1</v>
      </c>
      <c r="N100" s="46">
        <f t="shared" si="4"/>
        <v>0</v>
      </c>
      <c r="O100" s="46">
        <f t="shared" si="5"/>
        <v>0</v>
      </c>
    </row>
    <row r="101" spans="1:15" ht="45" customHeight="1">
      <c r="A101" s="10">
        <v>861</v>
      </c>
      <c r="B101" s="18">
        <v>1043000</v>
      </c>
      <c r="C101" s="10" t="s">
        <v>23</v>
      </c>
      <c r="D101" s="10" t="s">
        <v>335</v>
      </c>
      <c r="E101" s="11" t="s">
        <v>465</v>
      </c>
      <c r="F101" s="10" t="s">
        <v>55</v>
      </c>
      <c r="G101" s="10" t="s">
        <v>25</v>
      </c>
      <c r="H101" s="11" t="s">
        <v>466</v>
      </c>
      <c r="I101" s="11" t="s">
        <v>369</v>
      </c>
      <c r="J101" s="47">
        <v>325.57</v>
      </c>
      <c r="K101" s="14"/>
      <c r="L101" s="44">
        <f t="shared" si="3"/>
        <v>0</v>
      </c>
      <c r="M101" s="45">
        <v>95.1</v>
      </c>
      <c r="N101" s="46">
        <f t="shared" si="4"/>
        <v>0</v>
      </c>
      <c r="O101" s="46">
        <f t="shared" si="5"/>
        <v>0</v>
      </c>
    </row>
    <row r="102" spans="1:15" ht="45" customHeight="1">
      <c r="A102" s="10">
        <v>898</v>
      </c>
      <c r="B102" s="18">
        <v>1103090</v>
      </c>
      <c r="C102" s="10" t="s">
        <v>181</v>
      </c>
      <c r="D102" s="10" t="s">
        <v>336</v>
      </c>
      <c r="E102" s="11" t="s">
        <v>468</v>
      </c>
      <c r="F102" s="10" t="s">
        <v>9</v>
      </c>
      <c r="G102" s="10" t="s">
        <v>182</v>
      </c>
      <c r="H102" s="11" t="s">
        <v>467</v>
      </c>
      <c r="I102" s="11" t="s">
        <v>369</v>
      </c>
      <c r="J102" s="47">
        <v>314.88</v>
      </c>
      <c r="K102" s="14"/>
      <c r="L102" s="44">
        <f t="shared" si="3"/>
        <v>0</v>
      </c>
      <c r="M102" s="45">
        <v>96.1</v>
      </c>
      <c r="N102" s="46">
        <f t="shared" si="4"/>
        <v>0</v>
      </c>
      <c r="O102" s="46">
        <f t="shared" si="5"/>
        <v>0</v>
      </c>
    </row>
    <row r="103" spans="1:15" ht="45" customHeight="1">
      <c r="A103" s="10">
        <v>899</v>
      </c>
      <c r="B103" s="18">
        <v>1103092</v>
      </c>
      <c r="C103" s="10" t="s">
        <v>181</v>
      </c>
      <c r="D103" s="10" t="s">
        <v>337</v>
      </c>
      <c r="E103" s="11" t="s">
        <v>469</v>
      </c>
      <c r="F103" s="10" t="s">
        <v>9</v>
      </c>
      <c r="G103" s="10" t="s">
        <v>183</v>
      </c>
      <c r="H103" s="11" t="s">
        <v>467</v>
      </c>
      <c r="I103" s="11" t="s">
        <v>369</v>
      </c>
      <c r="J103" s="47">
        <v>309.22000000000003</v>
      </c>
      <c r="K103" s="14"/>
      <c r="L103" s="44">
        <f t="shared" si="3"/>
        <v>0</v>
      </c>
      <c r="M103" s="45">
        <v>97.1</v>
      </c>
      <c r="N103" s="46">
        <f t="shared" si="4"/>
        <v>0</v>
      </c>
      <c r="O103" s="46">
        <f t="shared" si="5"/>
        <v>0</v>
      </c>
    </row>
    <row r="104" spans="1:15" ht="45" customHeight="1">
      <c r="A104" s="10">
        <v>900</v>
      </c>
      <c r="B104" s="18">
        <v>1103093</v>
      </c>
      <c r="C104" s="10" t="s">
        <v>181</v>
      </c>
      <c r="D104" s="10" t="s">
        <v>338</v>
      </c>
      <c r="E104" s="11" t="s">
        <v>470</v>
      </c>
      <c r="F104" s="10" t="s">
        <v>9</v>
      </c>
      <c r="G104" s="10" t="s">
        <v>184</v>
      </c>
      <c r="H104" s="11" t="s">
        <v>467</v>
      </c>
      <c r="I104" s="11" t="s">
        <v>369</v>
      </c>
      <c r="J104" s="47">
        <v>482.9</v>
      </c>
      <c r="K104" s="14"/>
      <c r="L104" s="44">
        <f t="shared" si="3"/>
        <v>0</v>
      </c>
      <c r="M104" s="45">
        <v>98.1</v>
      </c>
      <c r="N104" s="46">
        <f t="shared" si="4"/>
        <v>0</v>
      </c>
      <c r="O104" s="46">
        <f t="shared" si="5"/>
        <v>0</v>
      </c>
    </row>
    <row r="105" spans="1:15" ht="45" customHeight="1">
      <c r="A105" s="10">
        <v>901</v>
      </c>
      <c r="B105" s="18">
        <v>1103038</v>
      </c>
      <c r="C105" s="10" t="s">
        <v>185</v>
      </c>
      <c r="D105" s="10" t="s">
        <v>339</v>
      </c>
      <c r="E105" s="11" t="s">
        <v>471</v>
      </c>
      <c r="F105" s="10" t="s">
        <v>7</v>
      </c>
      <c r="G105" s="10" t="s">
        <v>28</v>
      </c>
      <c r="H105" s="11" t="s">
        <v>454</v>
      </c>
      <c r="I105" s="11" t="s">
        <v>369</v>
      </c>
      <c r="J105" s="47">
        <v>271.91000000000003</v>
      </c>
      <c r="K105" s="14"/>
      <c r="L105" s="44">
        <f t="shared" si="3"/>
        <v>0</v>
      </c>
      <c r="M105" s="45">
        <v>99.1</v>
      </c>
      <c r="N105" s="46">
        <f t="shared" si="4"/>
        <v>0</v>
      </c>
      <c r="O105" s="46">
        <f t="shared" si="5"/>
        <v>0</v>
      </c>
    </row>
    <row r="106" spans="1:15" ht="45" customHeight="1">
      <c r="A106" s="10">
        <v>902</v>
      </c>
      <c r="B106" s="18">
        <v>1103039</v>
      </c>
      <c r="C106" s="10" t="s">
        <v>185</v>
      </c>
      <c r="D106" s="10" t="s">
        <v>340</v>
      </c>
      <c r="E106" s="11" t="s">
        <v>471</v>
      </c>
      <c r="F106" s="10" t="s">
        <v>7</v>
      </c>
      <c r="G106" s="10" t="s">
        <v>29</v>
      </c>
      <c r="H106" s="11" t="s">
        <v>454</v>
      </c>
      <c r="I106" s="11" t="s">
        <v>369</v>
      </c>
      <c r="J106" s="47">
        <v>460.91</v>
      </c>
      <c r="K106" s="14"/>
      <c r="L106" s="44">
        <f t="shared" si="3"/>
        <v>0</v>
      </c>
      <c r="M106" s="45">
        <v>100.1</v>
      </c>
      <c r="N106" s="46">
        <f t="shared" si="4"/>
        <v>0</v>
      </c>
      <c r="O106" s="46">
        <f t="shared" si="5"/>
        <v>0</v>
      </c>
    </row>
    <row r="107" spans="1:15" ht="45" customHeight="1">
      <c r="A107" s="10">
        <v>907</v>
      </c>
      <c r="B107" s="18">
        <v>1400474</v>
      </c>
      <c r="C107" s="10" t="s">
        <v>186</v>
      </c>
      <c r="D107" s="10" t="s">
        <v>341</v>
      </c>
      <c r="E107" s="11" t="s">
        <v>473</v>
      </c>
      <c r="F107" s="33" t="s">
        <v>7</v>
      </c>
      <c r="G107" s="33" t="s">
        <v>32</v>
      </c>
      <c r="H107" s="11" t="s">
        <v>472</v>
      </c>
      <c r="I107" s="11" t="s">
        <v>369</v>
      </c>
      <c r="J107" s="47">
        <v>426.88</v>
      </c>
      <c r="K107" s="14"/>
      <c r="L107" s="44">
        <f t="shared" si="3"/>
        <v>0</v>
      </c>
      <c r="M107" s="45">
        <v>101.1</v>
      </c>
      <c r="N107" s="46">
        <f t="shared" si="4"/>
        <v>0</v>
      </c>
      <c r="O107" s="46">
        <f t="shared" si="5"/>
        <v>0</v>
      </c>
    </row>
    <row r="108" spans="1:15" ht="45" customHeight="1">
      <c r="A108" s="10">
        <v>918</v>
      </c>
      <c r="B108" s="18">
        <v>1107633</v>
      </c>
      <c r="C108" s="10" t="s">
        <v>187</v>
      </c>
      <c r="D108" s="10" t="s">
        <v>188</v>
      </c>
      <c r="E108" s="11" t="s">
        <v>188</v>
      </c>
      <c r="F108" s="10" t="s">
        <v>7</v>
      </c>
      <c r="G108" s="10" t="s">
        <v>32</v>
      </c>
      <c r="H108" s="11" t="s">
        <v>405</v>
      </c>
      <c r="I108" s="11" t="s">
        <v>369</v>
      </c>
      <c r="J108" s="47">
        <v>298.17</v>
      </c>
      <c r="K108" s="14"/>
      <c r="L108" s="44">
        <f t="shared" si="3"/>
        <v>0</v>
      </c>
      <c r="M108" s="45">
        <v>102.1</v>
      </c>
      <c r="N108" s="46">
        <f t="shared" si="4"/>
        <v>0</v>
      </c>
      <c r="O108" s="46">
        <f t="shared" si="5"/>
        <v>0</v>
      </c>
    </row>
    <row r="109" spans="1:15" ht="45" customHeight="1">
      <c r="A109" s="10">
        <v>920</v>
      </c>
      <c r="B109" s="18">
        <v>1107666</v>
      </c>
      <c r="C109" s="10" t="s">
        <v>187</v>
      </c>
      <c r="D109" s="10" t="s">
        <v>189</v>
      </c>
      <c r="E109" s="11" t="s">
        <v>189</v>
      </c>
      <c r="F109" s="10" t="s">
        <v>7</v>
      </c>
      <c r="G109" s="10" t="s">
        <v>32</v>
      </c>
      <c r="H109" s="11" t="s">
        <v>474</v>
      </c>
      <c r="I109" s="11" t="s">
        <v>369</v>
      </c>
      <c r="J109" s="47">
        <v>297.74</v>
      </c>
      <c r="K109" s="14"/>
      <c r="L109" s="44">
        <f t="shared" si="3"/>
        <v>0</v>
      </c>
      <c r="M109" s="45">
        <v>103.1</v>
      </c>
      <c r="N109" s="46">
        <f t="shared" si="4"/>
        <v>0</v>
      </c>
      <c r="O109" s="46">
        <f t="shared" si="5"/>
        <v>0</v>
      </c>
    </row>
    <row r="110" spans="1:15" ht="45" customHeight="1">
      <c r="A110" s="10">
        <v>925</v>
      </c>
      <c r="B110" s="18">
        <v>1107668</v>
      </c>
      <c r="C110" s="10" t="s">
        <v>187</v>
      </c>
      <c r="D110" s="10" t="s">
        <v>190</v>
      </c>
      <c r="E110" s="11" t="s">
        <v>190</v>
      </c>
      <c r="F110" s="10" t="s">
        <v>7</v>
      </c>
      <c r="G110" s="10" t="s">
        <v>32</v>
      </c>
      <c r="H110" s="11" t="s">
        <v>397</v>
      </c>
      <c r="I110" s="11" t="s">
        <v>369</v>
      </c>
      <c r="J110" s="47">
        <v>300</v>
      </c>
      <c r="K110" s="14"/>
      <c r="L110" s="44">
        <f t="shared" si="3"/>
        <v>0</v>
      </c>
      <c r="M110" s="45">
        <v>104.1</v>
      </c>
      <c r="N110" s="46">
        <f t="shared" si="4"/>
        <v>0</v>
      </c>
      <c r="O110" s="46">
        <f t="shared" si="5"/>
        <v>0</v>
      </c>
    </row>
    <row r="111" spans="1:15" ht="45" customHeight="1">
      <c r="A111" s="10">
        <v>929</v>
      </c>
      <c r="B111" s="18">
        <v>1402821</v>
      </c>
      <c r="C111" s="10" t="s">
        <v>191</v>
      </c>
      <c r="D111" s="10" t="s">
        <v>192</v>
      </c>
      <c r="E111" s="11" t="s">
        <v>192</v>
      </c>
      <c r="F111" s="10" t="s">
        <v>55</v>
      </c>
      <c r="G111" s="10" t="s">
        <v>193</v>
      </c>
      <c r="H111" s="11" t="s">
        <v>475</v>
      </c>
      <c r="I111" s="11" t="s">
        <v>369</v>
      </c>
      <c r="J111" s="47">
        <v>203.59</v>
      </c>
      <c r="K111" s="14"/>
      <c r="L111" s="44">
        <f>J111*K111</f>
        <v>0</v>
      </c>
      <c r="M111" s="45">
        <v>0.1</v>
      </c>
      <c r="N111" s="46">
        <f>L111*M111</f>
        <v>0</v>
      </c>
      <c r="O111" s="46">
        <f>L111+N111</f>
        <v>0</v>
      </c>
    </row>
    <row r="112" spans="1:15" ht="45" customHeight="1">
      <c r="A112" s="10">
        <v>947</v>
      </c>
      <c r="B112" s="18">
        <v>1103811</v>
      </c>
      <c r="C112" s="10" t="s">
        <v>194</v>
      </c>
      <c r="D112" s="10" t="s">
        <v>342</v>
      </c>
      <c r="E112" s="11" t="s">
        <v>476</v>
      </c>
      <c r="F112" s="10" t="s">
        <v>7</v>
      </c>
      <c r="G112" s="10" t="s">
        <v>6</v>
      </c>
      <c r="H112" s="11" t="s">
        <v>405</v>
      </c>
      <c r="I112" s="11" t="s">
        <v>369</v>
      </c>
      <c r="J112" s="47">
        <v>343.79</v>
      </c>
      <c r="K112" s="14"/>
      <c r="L112" s="44">
        <f t="shared" ref="L112:L151" si="6">J112*K112</f>
        <v>0</v>
      </c>
      <c r="M112" s="45">
        <v>1.1000000000000001</v>
      </c>
      <c r="N112" s="46">
        <f t="shared" ref="N112:N151" si="7">L112*M112</f>
        <v>0</v>
      </c>
      <c r="O112" s="46">
        <f t="shared" ref="O112:O151" si="8">L112+N112</f>
        <v>0</v>
      </c>
    </row>
    <row r="113" spans="1:15" ht="45" customHeight="1">
      <c r="A113" s="10">
        <v>963</v>
      </c>
      <c r="B113" s="18">
        <v>1401236</v>
      </c>
      <c r="C113" s="10" t="s">
        <v>195</v>
      </c>
      <c r="D113" s="10" t="s">
        <v>196</v>
      </c>
      <c r="E113" s="11" t="s">
        <v>196</v>
      </c>
      <c r="F113" s="10" t="s">
        <v>7</v>
      </c>
      <c r="G113" s="10" t="s">
        <v>197</v>
      </c>
      <c r="H113" s="11" t="s">
        <v>405</v>
      </c>
      <c r="I113" s="11" t="s">
        <v>369</v>
      </c>
      <c r="J113" s="47">
        <v>468.08</v>
      </c>
      <c r="K113" s="14"/>
      <c r="L113" s="44">
        <f t="shared" si="6"/>
        <v>0</v>
      </c>
      <c r="M113" s="45">
        <v>2.1</v>
      </c>
      <c r="N113" s="46">
        <f t="shared" si="7"/>
        <v>0</v>
      </c>
      <c r="O113" s="46">
        <f t="shared" si="8"/>
        <v>0</v>
      </c>
    </row>
    <row r="114" spans="1:15" ht="45" customHeight="1">
      <c r="A114" s="10">
        <v>988</v>
      </c>
      <c r="B114" s="18">
        <v>1103694</v>
      </c>
      <c r="C114" s="10" t="s">
        <v>198</v>
      </c>
      <c r="D114" s="15" t="s">
        <v>343</v>
      </c>
      <c r="E114" s="11" t="s">
        <v>478</v>
      </c>
      <c r="F114" s="10" t="s">
        <v>7</v>
      </c>
      <c r="G114" s="10" t="s">
        <v>199</v>
      </c>
      <c r="H114" s="11" t="s">
        <v>477</v>
      </c>
      <c r="I114" s="11" t="s">
        <v>369</v>
      </c>
      <c r="J114" s="48">
        <v>253.3</v>
      </c>
      <c r="K114" s="14"/>
      <c r="L114" s="44">
        <f t="shared" si="6"/>
        <v>0</v>
      </c>
      <c r="M114" s="45">
        <v>3.1</v>
      </c>
      <c r="N114" s="46">
        <f t="shared" si="7"/>
        <v>0</v>
      </c>
      <c r="O114" s="46">
        <f t="shared" si="8"/>
        <v>0</v>
      </c>
    </row>
    <row r="115" spans="1:15" ht="45" customHeight="1">
      <c r="A115" s="10">
        <v>989</v>
      </c>
      <c r="B115" s="18">
        <v>1103695</v>
      </c>
      <c r="C115" s="10" t="s">
        <v>198</v>
      </c>
      <c r="D115" s="15" t="s">
        <v>344</v>
      </c>
      <c r="E115" s="11" t="s">
        <v>478</v>
      </c>
      <c r="F115" s="10" t="s">
        <v>7</v>
      </c>
      <c r="G115" s="10" t="s">
        <v>200</v>
      </c>
      <c r="H115" s="11" t="s">
        <v>477</v>
      </c>
      <c r="I115" s="11" t="s">
        <v>369</v>
      </c>
      <c r="J115" s="48">
        <v>253.3</v>
      </c>
      <c r="K115" s="14"/>
      <c r="L115" s="44">
        <f t="shared" si="6"/>
        <v>0</v>
      </c>
      <c r="M115" s="45">
        <v>4.0999999999999996</v>
      </c>
      <c r="N115" s="46">
        <f t="shared" si="7"/>
        <v>0</v>
      </c>
      <c r="O115" s="46">
        <f t="shared" si="8"/>
        <v>0</v>
      </c>
    </row>
    <row r="116" spans="1:15" ht="45" customHeight="1">
      <c r="A116" s="10">
        <v>990</v>
      </c>
      <c r="B116" s="18">
        <v>1103696</v>
      </c>
      <c r="C116" s="10" t="s">
        <v>198</v>
      </c>
      <c r="D116" s="15" t="s">
        <v>345</v>
      </c>
      <c r="E116" s="11" t="s">
        <v>478</v>
      </c>
      <c r="F116" s="10" t="s">
        <v>7</v>
      </c>
      <c r="G116" s="10" t="s">
        <v>201</v>
      </c>
      <c r="H116" s="11" t="s">
        <v>477</v>
      </c>
      <c r="I116" s="11" t="s">
        <v>369</v>
      </c>
      <c r="J116" s="48">
        <v>417.3</v>
      </c>
      <c r="K116" s="14"/>
      <c r="L116" s="44">
        <f t="shared" si="6"/>
        <v>0</v>
      </c>
      <c r="M116" s="45">
        <v>5.0999999999999996</v>
      </c>
      <c r="N116" s="46">
        <f t="shared" si="7"/>
        <v>0</v>
      </c>
      <c r="O116" s="46">
        <f t="shared" si="8"/>
        <v>0</v>
      </c>
    </row>
    <row r="117" spans="1:15" ht="45" customHeight="1">
      <c r="A117" s="10">
        <v>991</v>
      </c>
      <c r="B117" s="18">
        <v>1103697</v>
      </c>
      <c r="C117" s="10" t="s">
        <v>198</v>
      </c>
      <c r="D117" s="15" t="s">
        <v>346</v>
      </c>
      <c r="E117" s="11" t="s">
        <v>478</v>
      </c>
      <c r="F117" s="10" t="s">
        <v>7</v>
      </c>
      <c r="G117" s="10" t="s">
        <v>202</v>
      </c>
      <c r="H117" s="11" t="s">
        <v>477</v>
      </c>
      <c r="I117" s="11" t="s">
        <v>369</v>
      </c>
      <c r="J117" s="48">
        <v>442.5</v>
      </c>
      <c r="K117" s="14"/>
      <c r="L117" s="44">
        <f t="shared" si="6"/>
        <v>0</v>
      </c>
      <c r="M117" s="45">
        <v>6.1</v>
      </c>
      <c r="N117" s="46">
        <f t="shared" si="7"/>
        <v>0</v>
      </c>
      <c r="O117" s="46">
        <f t="shared" si="8"/>
        <v>0</v>
      </c>
    </row>
    <row r="118" spans="1:15" ht="45" customHeight="1">
      <c r="A118" s="10">
        <v>1026</v>
      </c>
      <c r="B118" s="18">
        <v>1103690</v>
      </c>
      <c r="C118" s="10" t="s">
        <v>203</v>
      </c>
      <c r="D118" s="15" t="s">
        <v>347</v>
      </c>
      <c r="E118" s="11" t="s">
        <v>479</v>
      </c>
      <c r="F118" s="10" t="s">
        <v>7</v>
      </c>
      <c r="G118" s="10" t="s">
        <v>204</v>
      </c>
      <c r="H118" s="11" t="s">
        <v>477</v>
      </c>
      <c r="I118" s="11" t="s">
        <v>369</v>
      </c>
      <c r="J118" s="47">
        <v>382.55</v>
      </c>
      <c r="K118" s="14"/>
      <c r="L118" s="44">
        <f t="shared" si="6"/>
        <v>0</v>
      </c>
      <c r="M118" s="45">
        <v>7.1</v>
      </c>
      <c r="N118" s="46">
        <f t="shared" si="7"/>
        <v>0</v>
      </c>
      <c r="O118" s="46">
        <f t="shared" si="8"/>
        <v>0</v>
      </c>
    </row>
    <row r="119" spans="1:15" ht="45" customHeight="1">
      <c r="A119" s="10">
        <v>1027</v>
      </c>
      <c r="B119" s="18">
        <v>1103691</v>
      </c>
      <c r="C119" s="10" t="s">
        <v>203</v>
      </c>
      <c r="D119" s="15" t="s">
        <v>348</v>
      </c>
      <c r="E119" s="11" t="s">
        <v>479</v>
      </c>
      <c r="F119" s="10" t="s">
        <v>7</v>
      </c>
      <c r="G119" s="10" t="s">
        <v>205</v>
      </c>
      <c r="H119" s="11" t="s">
        <v>477</v>
      </c>
      <c r="I119" s="11" t="s">
        <v>369</v>
      </c>
      <c r="J119" s="47">
        <v>408.03</v>
      </c>
      <c r="K119" s="14"/>
      <c r="L119" s="44">
        <f t="shared" si="6"/>
        <v>0</v>
      </c>
      <c r="M119" s="45">
        <v>8.1</v>
      </c>
      <c r="N119" s="46">
        <f t="shared" si="7"/>
        <v>0</v>
      </c>
      <c r="O119" s="46">
        <f t="shared" si="8"/>
        <v>0</v>
      </c>
    </row>
    <row r="120" spans="1:15" ht="45" customHeight="1">
      <c r="A120" s="10">
        <v>1028</v>
      </c>
      <c r="B120" s="18">
        <v>1103692</v>
      </c>
      <c r="C120" s="10" t="s">
        <v>203</v>
      </c>
      <c r="D120" s="15" t="s">
        <v>349</v>
      </c>
      <c r="E120" s="11" t="s">
        <v>479</v>
      </c>
      <c r="F120" s="10" t="s">
        <v>7</v>
      </c>
      <c r="G120" s="10" t="s">
        <v>206</v>
      </c>
      <c r="H120" s="11" t="s">
        <v>477</v>
      </c>
      <c r="I120" s="11" t="s">
        <v>369</v>
      </c>
      <c r="J120" s="47">
        <v>498.89</v>
      </c>
      <c r="K120" s="14"/>
      <c r="L120" s="44">
        <f t="shared" si="6"/>
        <v>0</v>
      </c>
      <c r="M120" s="45">
        <v>9.1</v>
      </c>
      <c r="N120" s="46">
        <f t="shared" si="7"/>
        <v>0</v>
      </c>
      <c r="O120" s="46">
        <f t="shared" si="8"/>
        <v>0</v>
      </c>
    </row>
    <row r="121" spans="1:15" ht="45" customHeight="1">
      <c r="A121" s="10">
        <v>1029</v>
      </c>
      <c r="B121" s="18">
        <v>1103693</v>
      </c>
      <c r="C121" s="10" t="s">
        <v>203</v>
      </c>
      <c r="D121" s="15" t="s">
        <v>350</v>
      </c>
      <c r="E121" s="11" t="s">
        <v>479</v>
      </c>
      <c r="F121" s="10" t="s">
        <v>7</v>
      </c>
      <c r="G121" s="10" t="s">
        <v>207</v>
      </c>
      <c r="H121" s="11" t="s">
        <v>477</v>
      </c>
      <c r="I121" s="11" t="s">
        <v>369</v>
      </c>
      <c r="J121" s="47">
        <v>552.83000000000004</v>
      </c>
      <c r="K121" s="14"/>
      <c r="L121" s="44">
        <f t="shared" si="6"/>
        <v>0</v>
      </c>
      <c r="M121" s="45">
        <v>10.1</v>
      </c>
      <c r="N121" s="46">
        <f t="shared" si="7"/>
        <v>0</v>
      </c>
      <c r="O121" s="46">
        <f t="shared" si="8"/>
        <v>0</v>
      </c>
    </row>
    <row r="122" spans="1:15" ht="45" customHeight="1">
      <c r="A122" s="10">
        <v>1036</v>
      </c>
      <c r="B122" s="18">
        <v>1103003</v>
      </c>
      <c r="C122" s="10" t="s">
        <v>208</v>
      </c>
      <c r="D122" s="10" t="s">
        <v>209</v>
      </c>
      <c r="E122" s="11" t="s">
        <v>209</v>
      </c>
      <c r="F122" s="10" t="s">
        <v>9</v>
      </c>
      <c r="G122" s="10" t="s">
        <v>49</v>
      </c>
      <c r="H122" s="11" t="s">
        <v>400</v>
      </c>
      <c r="I122" s="11" t="s">
        <v>369</v>
      </c>
      <c r="J122" s="47">
        <v>172.16</v>
      </c>
      <c r="K122" s="14"/>
      <c r="L122" s="44">
        <f t="shared" si="6"/>
        <v>0</v>
      </c>
      <c r="M122" s="45">
        <v>11.1</v>
      </c>
      <c r="N122" s="46">
        <f t="shared" si="7"/>
        <v>0</v>
      </c>
      <c r="O122" s="46">
        <f t="shared" si="8"/>
        <v>0</v>
      </c>
    </row>
    <row r="123" spans="1:15" ht="45" customHeight="1">
      <c r="A123" s="10">
        <v>1104</v>
      </c>
      <c r="B123" s="18">
        <v>1048790</v>
      </c>
      <c r="C123" s="10" t="s">
        <v>210</v>
      </c>
      <c r="D123" s="10" t="s">
        <v>211</v>
      </c>
      <c r="E123" s="11" t="s">
        <v>211</v>
      </c>
      <c r="F123" s="10" t="s">
        <v>9</v>
      </c>
      <c r="G123" s="10" t="s">
        <v>212</v>
      </c>
      <c r="H123" s="11" t="s">
        <v>480</v>
      </c>
      <c r="I123" s="11" t="s">
        <v>369</v>
      </c>
      <c r="J123" s="47">
        <v>856.5</v>
      </c>
      <c r="K123" s="14"/>
      <c r="L123" s="44">
        <f t="shared" si="6"/>
        <v>0</v>
      </c>
      <c r="M123" s="45">
        <v>12.1</v>
      </c>
      <c r="N123" s="46">
        <f t="shared" si="7"/>
        <v>0</v>
      </c>
      <c r="O123" s="46">
        <f t="shared" si="8"/>
        <v>0</v>
      </c>
    </row>
    <row r="124" spans="1:15" ht="45" customHeight="1">
      <c r="A124" s="10">
        <v>1105</v>
      </c>
      <c r="B124" s="18">
        <v>1048176</v>
      </c>
      <c r="C124" s="10" t="s">
        <v>213</v>
      </c>
      <c r="D124" s="10" t="s">
        <v>214</v>
      </c>
      <c r="E124" s="11" t="s">
        <v>214</v>
      </c>
      <c r="F124" s="10" t="s">
        <v>56</v>
      </c>
      <c r="G124" s="10" t="s">
        <v>215</v>
      </c>
      <c r="H124" s="11" t="s">
        <v>481</v>
      </c>
      <c r="I124" s="11" t="s">
        <v>369</v>
      </c>
      <c r="J124" s="47">
        <v>416.43</v>
      </c>
      <c r="K124" s="14"/>
      <c r="L124" s="44">
        <f t="shared" si="6"/>
        <v>0</v>
      </c>
      <c r="M124" s="45">
        <v>13.1</v>
      </c>
      <c r="N124" s="46">
        <f t="shared" si="7"/>
        <v>0</v>
      </c>
      <c r="O124" s="46">
        <f t="shared" si="8"/>
        <v>0</v>
      </c>
    </row>
    <row r="125" spans="1:15" ht="45" customHeight="1">
      <c r="A125" s="10">
        <v>1115</v>
      </c>
      <c r="B125" s="18">
        <v>1139010</v>
      </c>
      <c r="C125" s="10" t="s">
        <v>217</v>
      </c>
      <c r="D125" s="10" t="s">
        <v>351</v>
      </c>
      <c r="E125" s="11" t="s">
        <v>483</v>
      </c>
      <c r="F125" s="10" t="s">
        <v>9</v>
      </c>
      <c r="G125" s="10" t="s">
        <v>218</v>
      </c>
      <c r="H125" s="11" t="s">
        <v>482</v>
      </c>
      <c r="I125" s="11" t="s">
        <v>369</v>
      </c>
      <c r="J125" s="47">
        <v>490.91</v>
      </c>
      <c r="K125" s="14"/>
      <c r="L125" s="44">
        <f t="shared" si="6"/>
        <v>0</v>
      </c>
      <c r="M125" s="45">
        <v>14.1</v>
      </c>
      <c r="N125" s="46">
        <f t="shared" si="7"/>
        <v>0</v>
      </c>
      <c r="O125" s="46">
        <f t="shared" si="8"/>
        <v>0</v>
      </c>
    </row>
    <row r="126" spans="1:15" ht="45" customHeight="1">
      <c r="A126" s="10">
        <v>1116</v>
      </c>
      <c r="B126" s="18">
        <v>1139012</v>
      </c>
      <c r="C126" s="10" t="s">
        <v>217</v>
      </c>
      <c r="D126" s="10" t="s">
        <v>352</v>
      </c>
      <c r="E126" s="11" t="s">
        <v>483</v>
      </c>
      <c r="F126" s="10" t="s">
        <v>9</v>
      </c>
      <c r="G126" s="10" t="s">
        <v>219</v>
      </c>
      <c r="H126" s="11" t="s">
        <v>482</v>
      </c>
      <c r="I126" s="11" t="s">
        <v>369</v>
      </c>
      <c r="J126" s="47">
        <v>685.31</v>
      </c>
      <c r="K126" s="14"/>
      <c r="L126" s="44">
        <f t="shared" si="6"/>
        <v>0</v>
      </c>
      <c r="M126" s="45">
        <v>15.1</v>
      </c>
      <c r="N126" s="46">
        <f t="shared" si="7"/>
        <v>0</v>
      </c>
      <c r="O126" s="46">
        <f t="shared" si="8"/>
        <v>0</v>
      </c>
    </row>
    <row r="127" spans="1:15" ht="45" customHeight="1">
      <c r="A127" s="10">
        <v>1118</v>
      </c>
      <c r="B127" s="18">
        <v>1134230</v>
      </c>
      <c r="C127" s="10" t="s">
        <v>220</v>
      </c>
      <c r="D127" s="10" t="s">
        <v>221</v>
      </c>
      <c r="E127" s="11" t="s">
        <v>221</v>
      </c>
      <c r="F127" s="10" t="s">
        <v>40</v>
      </c>
      <c r="G127" s="10" t="s">
        <v>184</v>
      </c>
      <c r="H127" s="11" t="s">
        <v>405</v>
      </c>
      <c r="I127" s="11" t="s">
        <v>369</v>
      </c>
      <c r="J127" s="47">
        <v>354.8</v>
      </c>
      <c r="K127" s="14"/>
      <c r="L127" s="44">
        <f t="shared" si="6"/>
        <v>0</v>
      </c>
      <c r="M127" s="45">
        <v>16.100000000000001</v>
      </c>
      <c r="N127" s="46">
        <f t="shared" si="7"/>
        <v>0</v>
      </c>
      <c r="O127" s="46">
        <f t="shared" si="8"/>
        <v>0</v>
      </c>
    </row>
    <row r="128" spans="1:15" ht="45" customHeight="1">
      <c r="A128" s="10">
        <v>1145</v>
      </c>
      <c r="B128" s="18">
        <v>1040237</v>
      </c>
      <c r="C128" s="25" t="s">
        <v>222</v>
      </c>
      <c r="D128" s="24" t="s">
        <v>353</v>
      </c>
      <c r="E128" s="11" t="s">
        <v>223</v>
      </c>
      <c r="F128" s="25" t="s">
        <v>7</v>
      </c>
      <c r="G128" s="15" t="s">
        <v>224</v>
      </c>
      <c r="H128" s="11" t="s">
        <v>484</v>
      </c>
      <c r="I128" s="11" t="s">
        <v>369</v>
      </c>
      <c r="J128" s="47">
        <v>321.7</v>
      </c>
      <c r="K128" s="14"/>
      <c r="L128" s="44">
        <f t="shared" si="6"/>
        <v>0</v>
      </c>
      <c r="M128" s="45">
        <v>17.100000000000001</v>
      </c>
      <c r="N128" s="46">
        <f t="shared" si="7"/>
        <v>0</v>
      </c>
      <c r="O128" s="46">
        <f t="shared" si="8"/>
        <v>0</v>
      </c>
    </row>
    <row r="129" spans="1:15" ht="45" customHeight="1">
      <c r="A129" s="10">
        <v>1146</v>
      </c>
      <c r="B129" s="18">
        <v>1040236</v>
      </c>
      <c r="C129" s="25" t="s">
        <v>222</v>
      </c>
      <c r="D129" s="24" t="s">
        <v>354</v>
      </c>
      <c r="E129" s="11" t="s">
        <v>223</v>
      </c>
      <c r="F129" s="25" t="s">
        <v>7</v>
      </c>
      <c r="G129" s="15" t="s">
        <v>225</v>
      </c>
      <c r="H129" s="11" t="s">
        <v>484</v>
      </c>
      <c r="I129" s="11" t="s">
        <v>369</v>
      </c>
      <c r="J129" s="47">
        <v>355.55</v>
      </c>
      <c r="K129" s="14"/>
      <c r="L129" s="44">
        <f t="shared" si="6"/>
        <v>0</v>
      </c>
      <c r="M129" s="45">
        <v>18.100000000000001</v>
      </c>
      <c r="N129" s="46">
        <f t="shared" si="7"/>
        <v>0</v>
      </c>
      <c r="O129" s="46">
        <f t="shared" si="8"/>
        <v>0</v>
      </c>
    </row>
    <row r="130" spans="1:15" ht="45" customHeight="1">
      <c r="A130" s="10">
        <v>1147</v>
      </c>
      <c r="B130" s="18">
        <v>1040238</v>
      </c>
      <c r="C130" s="25" t="s">
        <v>222</v>
      </c>
      <c r="D130" s="24" t="s">
        <v>355</v>
      </c>
      <c r="E130" s="11" t="s">
        <v>223</v>
      </c>
      <c r="F130" s="25" t="s">
        <v>7</v>
      </c>
      <c r="G130" s="15" t="s">
        <v>226</v>
      </c>
      <c r="H130" s="11" t="s">
        <v>484</v>
      </c>
      <c r="I130" s="11" t="s">
        <v>369</v>
      </c>
      <c r="J130" s="47">
        <v>252.52</v>
      </c>
      <c r="K130" s="14"/>
      <c r="L130" s="44">
        <f t="shared" si="6"/>
        <v>0</v>
      </c>
      <c r="M130" s="45">
        <v>19.100000000000001</v>
      </c>
      <c r="N130" s="46">
        <f t="shared" si="7"/>
        <v>0</v>
      </c>
      <c r="O130" s="46">
        <f t="shared" si="8"/>
        <v>0</v>
      </c>
    </row>
    <row r="131" spans="1:15" ht="45" customHeight="1">
      <c r="A131" s="10">
        <v>1148</v>
      </c>
      <c r="B131" s="18">
        <v>1040230</v>
      </c>
      <c r="C131" s="25" t="s">
        <v>74</v>
      </c>
      <c r="D131" s="24" t="s">
        <v>223</v>
      </c>
      <c r="E131" s="11" t="s">
        <v>223</v>
      </c>
      <c r="F131" s="25" t="s">
        <v>7</v>
      </c>
      <c r="G131" s="15" t="s">
        <v>227</v>
      </c>
      <c r="H131" s="11" t="s">
        <v>485</v>
      </c>
      <c r="I131" s="11" t="s">
        <v>369</v>
      </c>
      <c r="J131" s="47">
        <v>132.41</v>
      </c>
      <c r="K131" s="14"/>
      <c r="L131" s="44">
        <f t="shared" si="6"/>
        <v>0</v>
      </c>
      <c r="M131" s="45">
        <v>20.100000000000001</v>
      </c>
      <c r="N131" s="46">
        <f t="shared" si="7"/>
        <v>0</v>
      </c>
      <c r="O131" s="46">
        <f t="shared" si="8"/>
        <v>0</v>
      </c>
    </row>
    <row r="132" spans="1:15" ht="45" customHeight="1">
      <c r="A132" s="10">
        <v>1164</v>
      </c>
      <c r="B132" s="18">
        <v>1329008</v>
      </c>
      <c r="C132" s="32" t="s">
        <v>228</v>
      </c>
      <c r="D132" s="15" t="s">
        <v>229</v>
      </c>
      <c r="E132" s="11" t="s">
        <v>229</v>
      </c>
      <c r="F132" s="32" t="s">
        <v>9</v>
      </c>
      <c r="G132" s="32" t="s">
        <v>79</v>
      </c>
      <c r="H132" s="11" t="s">
        <v>486</v>
      </c>
      <c r="I132" s="11" t="s">
        <v>369</v>
      </c>
      <c r="J132" s="47">
        <v>565.97</v>
      </c>
      <c r="K132" s="14"/>
      <c r="L132" s="44">
        <f t="shared" si="6"/>
        <v>0</v>
      </c>
      <c r="M132" s="45">
        <v>21.1</v>
      </c>
      <c r="N132" s="46">
        <f t="shared" si="7"/>
        <v>0</v>
      </c>
      <c r="O132" s="46">
        <f t="shared" si="8"/>
        <v>0</v>
      </c>
    </row>
    <row r="133" spans="1:15" ht="45" customHeight="1">
      <c r="A133" s="10">
        <v>1169</v>
      </c>
      <c r="B133" s="18">
        <v>3029730</v>
      </c>
      <c r="C133" s="10" t="s">
        <v>230</v>
      </c>
      <c r="D133" s="10" t="s">
        <v>231</v>
      </c>
      <c r="E133" s="11" t="s">
        <v>231</v>
      </c>
      <c r="F133" s="10" t="s">
        <v>169</v>
      </c>
      <c r="G133" s="10" t="s">
        <v>232</v>
      </c>
      <c r="H133" s="11" t="s">
        <v>487</v>
      </c>
      <c r="I133" s="11" t="s">
        <v>369</v>
      </c>
      <c r="J133" s="47">
        <v>295.32</v>
      </c>
      <c r="K133" s="14"/>
      <c r="L133" s="44">
        <f t="shared" si="6"/>
        <v>0</v>
      </c>
      <c r="M133" s="45">
        <v>22.1</v>
      </c>
      <c r="N133" s="46">
        <f t="shared" si="7"/>
        <v>0</v>
      </c>
      <c r="O133" s="46">
        <f t="shared" si="8"/>
        <v>0</v>
      </c>
    </row>
    <row r="134" spans="1:15" ht="45" customHeight="1">
      <c r="A134" s="10">
        <v>1172</v>
      </c>
      <c r="B134" s="18">
        <v>1327401</v>
      </c>
      <c r="C134" s="10" t="s">
        <v>233</v>
      </c>
      <c r="D134" s="10" t="s">
        <v>356</v>
      </c>
      <c r="E134" s="11" t="s">
        <v>488</v>
      </c>
      <c r="F134" s="10" t="s">
        <v>13</v>
      </c>
      <c r="G134" s="10" t="s">
        <v>235</v>
      </c>
      <c r="H134" s="11" t="s">
        <v>400</v>
      </c>
      <c r="I134" s="11" t="s">
        <v>369</v>
      </c>
      <c r="J134" s="47">
        <v>150.04</v>
      </c>
      <c r="K134" s="14"/>
      <c r="L134" s="44">
        <f t="shared" si="6"/>
        <v>0</v>
      </c>
      <c r="M134" s="45">
        <v>23.1</v>
      </c>
      <c r="N134" s="46">
        <f t="shared" si="7"/>
        <v>0</v>
      </c>
      <c r="O134" s="46">
        <f t="shared" si="8"/>
        <v>0</v>
      </c>
    </row>
    <row r="135" spans="1:15" ht="45" customHeight="1">
      <c r="A135" s="10">
        <v>1173</v>
      </c>
      <c r="B135" s="18">
        <v>1327400</v>
      </c>
      <c r="C135" s="10" t="s">
        <v>233</v>
      </c>
      <c r="D135" s="10" t="s">
        <v>357</v>
      </c>
      <c r="E135" s="11" t="s">
        <v>488</v>
      </c>
      <c r="F135" s="10" t="s">
        <v>13</v>
      </c>
      <c r="G135" s="10" t="s">
        <v>234</v>
      </c>
      <c r="H135" s="11" t="s">
        <v>400</v>
      </c>
      <c r="I135" s="11" t="s">
        <v>369</v>
      </c>
      <c r="J135" s="47">
        <v>131.91</v>
      </c>
      <c r="K135" s="14"/>
      <c r="L135" s="44">
        <f t="shared" si="6"/>
        <v>0</v>
      </c>
      <c r="M135" s="45">
        <v>24.1</v>
      </c>
      <c r="N135" s="46">
        <f t="shared" si="7"/>
        <v>0</v>
      </c>
      <c r="O135" s="46">
        <f t="shared" si="8"/>
        <v>0</v>
      </c>
    </row>
    <row r="136" spans="1:15" ht="45" customHeight="1">
      <c r="A136" s="10">
        <v>1179</v>
      </c>
      <c r="B136" s="18">
        <v>1059908</v>
      </c>
      <c r="C136" s="10" t="s">
        <v>236</v>
      </c>
      <c r="D136" s="10" t="s">
        <v>358</v>
      </c>
      <c r="E136" s="11" t="s">
        <v>490</v>
      </c>
      <c r="F136" s="10" t="s">
        <v>7</v>
      </c>
      <c r="G136" s="10" t="s">
        <v>237</v>
      </c>
      <c r="H136" s="11" t="s">
        <v>489</v>
      </c>
      <c r="I136" s="11" t="s">
        <v>369</v>
      </c>
      <c r="J136" s="47">
        <v>481.61</v>
      </c>
      <c r="K136" s="14"/>
      <c r="L136" s="44">
        <f t="shared" si="6"/>
        <v>0</v>
      </c>
      <c r="M136" s="45">
        <v>25.1</v>
      </c>
      <c r="N136" s="46">
        <f t="shared" si="7"/>
        <v>0</v>
      </c>
      <c r="O136" s="46">
        <f t="shared" si="8"/>
        <v>0</v>
      </c>
    </row>
    <row r="137" spans="1:15" ht="45" customHeight="1">
      <c r="A137" s="10">
        <v>1207</v>
      </c>
      <c r="B137" s="18">
        <v>1085375</v>
      </c>
      <c r="C137" s="32" t="s">
        <v>238</v>
      </c>
      <c r="D137" s="15" t="s">
        <v>359</v>
      </c>
      <c r="E137" s="11" t="s">
        <v>492</v>
      </c>
      <c r="F137" s="32" t="s">
        <v>55</v>
      </c>
      <c r="G137" s="32" t="s">
        <v>216</v>
      </c>
      <c r="H137" s="11" t="s">
        <v>491</v>
      </c>
      <c r="I137" s="11" t="s">
        <v>369</v>
      </c>
      <c r="J137" s="47">
        <v>420.14</v>
      </c>
      <c r="K137" s="14"/>
      <c r="L137" s="44">
        <f t="shared" si="6"/>
        <v>0</v>
      </c>
      <c r="M137" s="45">
        <v>26.1</v>
      </c>
      <c r="N137" s="46">
        <f t="shared" si="7"/>
        <v>0</v>
      </c>
      <c r="O137" s="46">
        <f t="shared" si="8"/>
        <v>0</v>
      </c>
    </row>
    <row r="138" spans="1:15" ht="45" customHeight="1">
      <c r="A138" s="10">
        <v>1208</v>
      </c>
      <c r="B138" s="18">
        <v>1085376</v>
      </c>
      <c r="C138" s="32" t="s">
        <v>238</v>
      </c>
      <c r="D138" s="15" t="s">
        <v>360</v>
      </c>
      <c r="E138" s="11" t="s">
        <v>492</v>
      </c>
      <c r="F138" s="32" t="s">
        <v>55</v>
      </c>
      <c r="G138" s="32" t="s">
        <v>108</v>
      </c>
      <c r="H138" s="11" t="s">
        <v>491</v>
      </c>
      <c r="I138" s="11" t="s">
        <v>369</v>
      </c>
      <c r="J138" s="47">
        <v>818.23</v>
      </c>
      <c r="K138" s="14"/>
      <c r="L138" s="44">
        <f t="shared" si="6"/>
        <v>0</v>
      </c>
      <c r="M138" s="45">
        <v>27.1</v>
      </c>
      <c r="N138" s="46">
        <f t="shared" si="7"/>
        <v>0</v>
      </c>
      <c r="O138" s="46">
        <f t="shared" si="8"/>
        <v>0</v>
      </c>
    </row>
    <row r="139" spans="1:15" ht="45" customHeight="1">
      <c r="A139" s="10">
        <v>1209</v>
      </c>
      <c r="B139" s="18">
        <v>1085377</v>
      </c>
      <c r="C139" s="32" t="s">
        <v>238</v>
      </c>
      <c r="D139" s="15" t="s">
        <v>361</v>
      </c>
      <c r="E139" s="11" t="s">
        <v>492</v>
      </c>
      <c r="F139" s="32" t="s">
        <v>55</v>
      </c>
      <c r="G139" s="32" t="s">
        <v>239</v>
      </c>
      <c r="H139" s="11" t="s">
        <v>491</v>
      </c>
      <c r="I139" s="11" t="s">
        <v>369</v>
      </c>
      <c r="J139" s="47">
        <v>1424.16</v>
      </c>
      <c r="K139" s="14"/>
      <c r="L139" s="44">
        <f t="shared" si="6"/>
        <v>0</v>
      </c>
      <c r="M139" s="45">
        <v>28.1</v>
      </c>
      <c r="N139" s="46">
        <f t="shared" si="7"/>
        <v>0</v>
      </c>
      <c r="O139" s="46">
        <f t="shared" si="8"/>
        <v>0</v>
      </c>
    </row>
    <row r="140" spans="1:15" ht="45" customHeight="1">
      <c r="A140" s="10">
        <v>1249</v>
      </c>
      <c r="B140" s="18">
        <v>1070892</v>
      </c>
      <c r="C140" s="5" t="s">
        <v>240</v>
      </c>
      <c r="D140" s="10" t="s">
        <v>362</v>
      </c>
      <c r="E140" s="11" t="s">
        <v>494</v>
      </c>
      <c r="F140" s="10" t="s">
        <v>9</v>
      </c>
      <c r="G140" s="10" t="s">
        <v>241</v>
      </c>
      <c r="H140" s="11" t="s">
        <v>493</v>
      </c>
      <c r="I140" s="11" t="s">
        <v>369</v>
      </c>
      <c r="J140" s="47">
        <v>512.09</v>
      </c>
      <c r="K140" s="14"/>
      <c r="L140" s="44">
        <f t="shared" si="6"/>
        <v>0</v>
      </c>
      <c r="M140" s="45">
        <v>29.1</v>
      </c>
      <c r="N140" s="46">
        <f t="shared" si="7"/>
        <v>0</v>
      </c>
      <c r="O140" s="46">
        <f t="shared" si="8"/>
        <v>0</v>
      </c>
    </row>
    <row r="141" spans="1:15" ht="45" customHeight="1">
      <c r="A141" s="10">
        <v>1250</v>
      </c>
      <c r="B141" s="18">
        <v>1070891</v>
      </c>
      <c r="C141" s="5" t="s">
        <v>240</v>
      </c>
      <c r="D141" s="10" t="s">
        <v>363</v>
      </c>
      <c r="E141" s="11" t="s">
        <v>494</v>
      </c>
      <c r="F141" s="10" t="s">
        <v>9</v>
      </c>
      <c r="G141" s="10" t="s">
        <v>180</v>
      </c>
      <c r="H141" s="11" t="s">
        <v>493</v>
      </c>
      <c r="I141" s="11" t="s">
        <v>369</v>
      </c>
      <c r="J141" s="47">
        <v>892.41</v>
      </c>
      <c r="K141" s="14"/>
      <c r="L141" s="44">
        <f t="shared" si="6"/>
        <v>0</v>
      </c>
      <c r="M141" s="45">
        <v>30.1</v>
      </c>
      <c r="N141" s="46">
        <f t="shared" si="7"/>
        <v>0</v>
      </c>
      <c r="O141" s="46">
        <f t="shared" si="8"/>
        <v>0</v>
      </c>
    </row>
    <row r="142" spans="1:15" ht="45" customHeight="1">
      <c r="A142" s="10">
        <v>1251</v>
      </c>
      <c r="B142" s="18">
        <v>1070890</v>
      </c>
      <c r="C142" s="5" t="s">
        <v>240</v>
      </c>
      <c r="D142" s="10" t="s">
        <v>364</v>
      </c>
      <c r="E142" s="11" t="s">
        <v>494</v>
      </c>
      <c r="F142" s="10" t="s">
        <v>9</v>
      </c>
      <c r="G142" s="10" t="s">
        <v>37</v>
      </c>
      <c r="H142" s="11" t="s">
        <v>493</v>
      </c>
      <c r="I142" s="11" t="s">
        <v>369</v>
      </c>
      <c r="J142" s="47">
        <v>1990.77</v>
      </c>
      <c r="K142" s="14"/>
      <c r="L142" s="44">
        <f t="shared" si="6"/>
        <v>0</v>
      </c>
      <c r="M142" s="45">
        <v>31.1</v>
      </c>
      <c r="N142" s="46">
        <f t="shared" si="7"/>
        <v>0</v>
      </c>
      <c r="O142" s="46">
        <f t="shared" si="8"/>
        <v>0</v>
      </c>
    </row>
    <row r="143" spans="1:15" ht="45" customHeight="1">
      <c r="A143" s="10">
        <v>1268</v>
      </c>
      <c r="B143" s="18">
        <v>1071752</v>
      </c>
      <c r="C143" s="10" t="s">
        <v>242</v>
      </c>
      <c r="D143" s="10" t="s">
        <v>243</v>
      </c>
      <c r="E143" s="11" t="s">
        <v>243</v>
      </c>
      <c r="F143" s="10" t="s">
        <v>7</v>
      </c>
      <c r="G143" s="10" t="s">
        <v>244</v>
      </c>
      <c r="H143" s="11" t="s">
        <v>389</v>
      </c>
      <c r="I143" s="11" t="s">
        <v>369</v>
      </c>
      <c r="J143" s="47">
        <v>202.85</v>
      </c>
      <c r="K143" s="14"/>
      <c r="L143" s="44">
        <f t="shared" si="6"/>
        <v>0</v>
      </c>
      <c r="M143" s="45">
        <v>32.1</v>
      </c>
      <c r="N143" s="46">
        <f t="shared" si="7"/>
        <v>0</v>
      </c>
      <c r="O143" s="46">
        <f t="shared" si="8"/>
        <v>0</v>
      </c>
    </row>
    <row r="144" spans="1:15" ht="45" customHeight="1">
      <c r="A144" s="10">
        <v>1274</v>
      </c>
      <c r="B144" s="18">
        <v>1071461</v>
      </c>
      <c r="C144" s="10" t="s">
        <v>245</v>
      </c>
      <c r="D144" s="10" t="s">
        <v>246</v>
      </c>
      <c r="E144" s="11" t="s">
        <v>246</v>
      </c>
      <c r="F144" s="10" t="s">
        <v>9</v>
      </c>
      <c r="G144" s="10" t="s">
        <v>247</v>
      </c>
      <c r="H144" s="11" t="s">
        <v>495</v>
      </c>
      <c r="I144" s="11" t="s">
        <v>369</v>
      </c>
      <c r="J144" s="47">
        <v>872.09</v>
      </c>
      <c r="K144" s="14"/>
      <c r="L144" s="44">
        <f t="shared" si="6"/>
        <v>0</v>
      </c>
      <c r="M144" s="45">
        <v>33.1</v>
      </c>
      <c r="N144" s="46">
        <f t="shared" si="7"/>
        <v>0</v>
      </c>
      <c r="O144" s="46">
        <f t="shared" si="8"/>
        <v>0</v>
      </c>
    </row>
    <row r="145" spans="1:15" ht="45" customHeight="1">
      <c r="A145" s="10">
        <v>1286</v>
      </c>
      <c r="B145" s="18">
        <v>1072631</v>
      </c>
      <c r="C145" s="10" t="s">
        <v>248</v>
      </c>
      <c r="D145" s="10" t="s">
        <v>249</v>
      </c>
      <c r="E145" s="11" t="s">
        <v>249</v>
      </c>
      <c r="F145" s="10" t="s">
        <v>55</v>
      </c>
      <c r="G145" s="10" t="s">
        <v>250</v>
      </c>
      <c r="H145" s="11" t="s">
        <v>496</v>
      </c>
      <c r="I145" s="11" t="s">
        <v>369</v>
      </c>
      <c r="J145" s="47">
        <v>503.75</v>
      </c>
      <c r="K145" s="14"/>
      <c r="L145" s="44">
        <f t="shared" si="6"/>
        <v>0</v>
      </c>
      <c r="M145" s="45">
        <v>34.1</v>
      </c>
      <c r="N145" s="46">
        <f t="shared" si="7"/>
        <v>0</v>
      </c>
      <c r="O145" s="46">
        <f t="shared" si="8"/>
        <v>0</v>
      </c>
    </row>
    <row r="146" spans="1:15" ht="45" customHeight="1">
      <c r="A146" s="10">
        <v>1307</v>
      </c>
      <c r="B146" s="18">
        <v>1072049</v>
      </c>
      <c r="C146" s="25" t="s">
        <v>251</v>
      </c>
      <c r="D146" s="24" t="s">
        <v>365</v>
      </c>
      <c r="E146" s="11" t="s">
        <v>498</v>
      </c>
      <c r="F146" s="25" t="s">
        <v>2</v>
      </c>
      <c r="G146" s="15" t="s">
        <v>252</v>
      </c>
      <c r="H146" s="11" t="s">
        <v>497</v>
      </c>
      <c r="I146" s="11" t="s">
        <v>369</v>
      </c>
      <c r="J146" s="47">
        <v>662</v>
      </c>
      <c r="K146" s="14"/>
      <c r="L146" s="44">
        <f t="shared" si="6"/>
        <v>0</v>
      </c>
      <c r="M146" s="45">
        <v>35.1</v>
      </c>
      <c r="N146" s="46">
        <f t="shared" si="7"/>
        <v>0</v>
      </c>
      <c r="O146" s="46">
        <f t="shared" si="8"/>
        <v>0</v>
      </c>
    </row>
    <row r="147" spans="1:15" ht="45" customHeight="1">
      <c r="A147" s="10">
        <v>1333</v>
      </c>
      <c r="B147" s="18">
        <v>1079046</v>
      </c>
      <c r="C147" s="5" t="s">
        <v>253</v>
      </c>
      <c r="D147" s="10" t="s">
        <v>366</v>
      </c>
      <c r="E147" s="11" t="s">
        <v>499</v>
      </c>
      <c r="F147" s="10" t="s">
        <v>9</v>
      </c>
      <c r="G147" s="10" t="s">
        <v>59</v>
      </c>
      <c r="H147" s="11" t="s">
        <v>493</v>
      </c>
      <c r="I147" s="11" t="s">
        <v>369</v>
      </c>
      <c r="J147" s="47">
        <v>629.66</v>
      </c>
      <c r="K147" s="14"/>
      <c r="L147" s="44">
        <f t="shared" si="6"/>
        <v>0</v>
      </c>
      <c r="M147" s="45">
        <v>36.1</v>
      </c>
      <c r="N147" s="46">
        <f t="shared" si="7"/>
        <v>0</v>
      </c>
      <c r="O147" s="46">
        <f t="shared" si="8"/>
        <v>0</v>
      </c>
    </row>
    <row r="148" spans="1:15" ht="45" customHeight="1">
      <c r="A148" s="10">
        <v>1334</v>
      </c>
      <c r="B148" s="18">
        <v>1079047</v>
      </c>
      <c r="C148" s="5" t="s">
        <v>253</v>
      </c>
      <c r="D148" s="10" t="s">
        <v>367</v>
      </c>
      <c r="E148" s="11" t="s">
        <v>499</v>
      </c>
      <c r="F148" s="10" t="s">
        <v>9</v>
      </c>
      <c r="G148" s="10" t="s">
        <v>6</v>
      </c>
      <c r="H148" s="11" t="s">
        <v>493</v>
      </c>
      <c r="I148" s="11" t="s">
        <v>369</v>
      </c>
      <c r="J148" s="47">
        <v>1259.32</v>
      </c>
      <c r="K148" s="14"/>
      <c r="L148" s="44">
        <f t="shared" si="6"/>
        <v>0</v>
      </c>
      <c r="M148" s="45">
        <v>37.1</v>
      </c>
      <c r="N148" s="46">
        <f t="shared" si="7"/>
        <v>0</v>
      </c>
      <c r="O148" s="46">
        <f t="shared" si="8"/>
        <v>0</v>
      </c>
    </row>
    <row r="149" spans="1:15" ht="45" customHeight="1">
      <c r="A149" s="10">
        <v>1335</v>
      </c>
      <c r="B149" s="35">
        <v>1075310</v>
      </c>
      <c r="C149" s="34" t="s">
        <v>254</v>
      </c>
      <c r="D149" s="34" t="s">
        <v>255</v>
      </c>
      <c r="E149" s="11" t="s">
        <v>255</v>
      </c>
      <c r="F149" s="34" t="s">
        <v>4</v>
      </c>
      <c r="G149" s="34" t="s">
        <v>256</v>
      </c>
      <c r="H149" s="11" t="s">
        <v>500</v>
      </c>
      <c r="I149" s="11" t="s">
        <v>369</v>
      </c>
      <c r="J149" s="47">
        <v>1114.42</v>
      </c>
      <c r="K149" s="14"/>
      <c r="L149" s="44">
        <f t="shared" si="6"/>
        <v>0</v>
      </c>
      <c r="M149" s="45">
        <v>38.1</v>
      </c>
      <c r="N149" s="46">
        <f t="shared" si="7"/>
        <v>0</v>
      </c>
      <c r="O149" s="46">
        <f t="shared" si="8"/>
        <v>0</v>
      </c>
    </row>
    <row r="150" spans="1:15" ht="45" customHeight="1">
      <c r="A150" s="10">
        <v>1372</v>
      </c>
      <c r="B150" s="18">
        <v>7094080</v>
      </c>
      <c r="C150" s="10" t="s">
        <v>258</v>
      </c>
      <c r="D150" s="10" t="s">
        <v>259</v>
      </c>
      <c r="E150" s="11" t="s">
        <v>259</v>
      </c>
      <c r="F150" s="10" t="s">
        <v>110</v>
      </c>
      <c r="G150" s="36" t="s">
        <v>260</v>
      </c>
      <c r="H150" s="11" t="s">
        <v>453</v>
      </c>
      <c r="I150" s="11" t="s">
        <v>369</v>
      </c>
      <c r="J150" s="47">
        <v>470.23</v>
      </c>
      <c r="K150" s="14"/>
      <c r="L150" s="44">
        <f t="shared" si="6"/>
        <v>0</v>
      </c>
      <c r="M150" s="45">
        <v>39.1</v>
      </c>
      <c r="N150" s="46">
        <f t="shared" si="7"/>
        <v>0</v>
      </c>
      <c r="O150" s="46">
        <f t="shared" si="8"/>
        <v>0</v>
      </c>
    </row>
    <row r="151" spans="1:15" ht="45" customHeight="1">
      <c r="A151" s="10">
        <v>1390</v>
      </c>
      <c r="B151" s="18">
        <v>7090791</v>
      </c>
      <c r="C151" s="10" t="s">
        <v>257</v>
      </c>
      <c r="D151" s="10" t="s">
        <v>261</v>
      </c>
      <c r="E151" s="11" t="s">
        <v>261</v>
      </c>
      <c r="F151" s="10" t="s">
        <v>262</v>
      </c>
      <c r="G151" s="10" t="s">
        <v>263</v>
      </c>
      <c r="H151" s="11" t="s">
        <v>389</v>
      </c>
      <c r="I151" s="11" t="s">
        <v>369</v>
      </c>
      <c r="J151" s="47">
        <v>243.76</v>
      </c>
      <c r="K151" s="14"/>
      <c r="L151" s="44">
        <f t="shared" si="6"/>
        <v>0</v>
      </c>
      <c r="M151" s="45">
        <v>40.1</v>
      </c>
      <c r="N151" s="46">
        <f t="shared" si="7"/>
        <v>0</v>
      </c>
      <c r="O151" s="46">
        <f t="shared" si="8"/>
        <v>0</v>
      </c>
    </row>
    <row r="152" spans="1:15" s="53" customFormat="1" ht="12">
      <c r="A152" s="50" t="s">
        <v>508</v>
      </c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2"/>
      <c r="O152" s="46">
        <f>SUM(L6:L151)</f>
        <v>0</v>
      </c>
    </row>
    <row r="153" spans="1:15" s="53" customFormat="1" ht="12">
      <c r="A153" s="50" t="s">
        <v>509</v>
      </c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2"/>
      <c r="O153" s="46">
        <f>SUM(N6:N151)</f>
        <v>0</v>
      </c>
    </row>
    <row r="154" spans="1:15" s="53" customFormat="1" ht="12">
      <c r="A154" s="50" t="s">
        <v>510</v>
      </c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2"/>
      <c r="O154" s="46">
        <f>O152+O153</f>
        <v>0</v>
      </c>
    </row>
    <row r="155" spans="1:15" ht="45" customHeight="1">
      <c r="B155"/>
      <c r="C155"/>
      <c r="D155"/>
      <c r="E155"/>
      <c r="F155"/>
      <c r="G155"/>
      <c r="H155"/>
      <c r="I155"/>
      <c r="J155"/>
      <c r="K155"/>
    </row>
    <row r="156" spans="1:15" ht="45" customHeight="1">
      <c r="B156"/>
      <c r="C156"/>
      <c r="D156"/>
      <c r="E156"/>
      <c r="F156"/>
      <c r="G156"/>
      <c r="H156"/>
      <c r="I156"/>
      <c r="J156"/>
      <c r="K156"/>
    </row>
    <row r="157" spans="1:15" ht="45" customHeight="1">
      <c r="B157"/>
      <c r="C157"/>
      <c r="D157"/>
      <c r="E157"/>
      <c r="F157"/>
      <c r="G157"/>
      <c r="H157"/>
      <c r="I157"/>
      <c r="J157"/>
      <c r="K157"/>
    </row>
    <row r="158" spans="1:15" ht="45" customHeight="1">
      <c r="B158"/>
      <c r="C158"/>
      <c r="D158"/>
      <c r="E158"/>
      <c r="F158"/>
      <c r="G158"/>
      <c r="H158"/>
      <c r="I158"/>
      <c r="J158"/>
      <c r="K158"/>
    </row>
    <row r="159" spans="1:15" ht="45" customHeight="1">
      <c r="B159"/>
      <c r="C159"/>
      <c r="D159"/>
      <c r="E159"/>
      <c r="F159"/>
      <c r="G159"/>
      <c r="H159"/>
      <c r="I159"/>
      <c r="J159"/>
      <c r="K159"/>
    </row>
    <row r="160" spans="1:15" ht="45" customHeight="1">
      <c r="B160"/>
      <c r="C160"/>
      <c r="D160"/>
      <c r="E160"/>
      <c r="F160"/>
      <c r="G160"/>
      <c r="H160"/>
      <c r="I160"/>
      <c r="J160"/>
      <c r="K160"/>
    </row>
    <row r="161" spans="2:11" ht="45" customHeight="1">
      <c r="B161"/>
      <c r="C161"/>
      <c r="D161"/>
      <c r="E161"/>
      <c r="F161"/>
      <c r="G161"/>
      <c r="H161"/>
      <c r="I161"/>
      <c r="J161"/>
      <c r="K161"/>
    </row>
    <row r="162" spans="2:11" ht="45" customHeight="1">
      <c r="B162"/>
      <c r="C162"/>
      <c r="D162"/>
      <c r="E162"/>
      <c r="F162"/>
      <c r="G162"/>
      <c r="H162"/>
      <c r="I162"/>
      <c r="J162"/>
      <c r="K162"/>
    </row>
    <row r="163" spans="2:11" ht="45" customHeight="1">
      <c r="B163"/>
      <c r="C163"/>
      <c r="D163"/>
      <c r="E163"/>
      <c r="F163"/>
      <c r="G163"/>
      <c r="H163"/>
      <c r="I163"/>
      <c r="J163"/>
      <c r="K163"/>
    </row>
    <row r="164" spans="2:11" ht="45" customHeight="1">
      <c r="B164"/>
      <c r="C164"/>
      <c r="D164"/>
      <c r="E164"/>
      <c r="F164"/>
      <c r="G164"/>
      <c r="H164"/>
      <c r="I164"/>
      <c r="J164"/>
      <c r="K164"/>
    </row>
    <row r="165" spans="2:11" ht="45" customHeight="1">
      <c r="B165"/>
      <c r="C165"/>
      <c r="D165"/>
      <c r="E165"/>
      <c r="F165"/>
      <c r="G165"/>
      <c r="H165"/>
      <c r="I165"/>
      <c r="J165"/>
      <c r="K165"/>
    </row>
    <row r="166" spans="2:11" ht="45" customHeight="1">
      <c r="B166"/>
      <c r="C166"/>
      <c r="D166"/>
      <c r="E166"/>
      <c r="F166"/>
      <c r="G166"/>
      <c r="H166"/>
      <c r="I166"/>
      <c r="J166"/>
      <c r="K166"/>
    </row>
    <row r="167" spans="2:11" ht="45" customHeight="1">
      <c r="B167"/>
      <c r="C167"/>
      <c r="D167"/>
      <c r="E167"/>
      <c r="F167"/>
      <c r="G167"/>
      <c r="H167"/>
      <c r="I167"/>
      <c r="J167"/>
      <c r="K167"/>
    </row>
    <row r="168" spans="2:11" ht="45" customHeight="1">
      <c r="B168"/>
      <c r="C168"/>
      <c r="D168"/>
      <c r="E168"/>
      <c r="F168"/>
      <c r="G168"/>
      <c r="H168"/>
      <c r="I168"/>
      <c r="J168"/>
      <c r="K168"/>
    </row>
    <row r="169" spans="2:11" ht="45" customHeight="1">
      <c r="B169"/>
      <c r="C169"/>
      <c r="D169"/>
      <c r="E169"/>
      <c r="F169"/>
      <c r="G169"/>
      <c r="H169"/>
      <c r="I169"/>
      <c r="J169"/>
      <c r="K169"/>
    </row>
    <row r="170" spans="2:11" ht="45" customHeight="1">
      <c r="B170"/>
      <c r="C170"/>
      <c r="D170"/>
      <c r="E170"/>
      <c r="F170"/>
      <c r="G170"/>
      <c r="H170"/>
      <c r="I170"/>
      <c r="J170"/>
      <c r="K170"/>
    </row>
    <row r="171" spans="2:11" ht="45" customHeight="1">
      <c r="B171"/>
      <c r="C171"/>
      <c r="D171"/>
      <c r="E171"/>
      <c r="F171"/>
      <c r="G171"/>
      <c r="H171"/>
      <c r="I171"/>
      <c r="J171"/>
      <c r="K171"/>
    </row>
    <row r="172" spans="2:11" ht="45" customHeight="1">
      <c r="B172"/>
      <c r="C172"/>
      <c r="D172"/>
      <c r="E172"/>
      <c r="F172"/>
      <c r="G172"/>
      <c r="H172"/>
      <c r="I172"/>
      <c r="J172"/>
      <c r="K172"/>
    </row>
    <row r="173" spans="2:11" ht="45" customHeight="1">
      <c r="B173"/>
      <c r="C173"/>
      <c r="D173"/>
      <c r="E173"/>
      <c r="F173"/>
      <c r="G173"/>
      <c r="H173"/>
      <c r="I173"/>
      <c r="J173"/>
      <c r="K173"/>
    </row>
    <row r="174" spans="2:11" ht="45" customHeight="1">
      <c r="B174"/>
      <c r="C174"/>
      <c r="D174"/>
      <c r="E174"/>
      <c r="F174"/>
      <c r="G174"/>
      <c r="H174"/>
      <c r="I174"/>
      <c r="J174"/>
      <c r="K174"/>
    </row>
    <row r="175" spans="2:11" ht="45" customHeight="1">
      <c r="B175"/>
      <c r="C175"/>
      <c r="D175"/>
      <c r="E175"/>
      <c r="F175"/>
      <c r="G175"/>
      <c r="H175"/>
      <c r="I175"/>
      <c r="J175"/>
      <c r="K175"/>
    </row>
    <row r="176" spans="2:11" ht="45" customHeight="1">
      <c r="B176"/>
      <c r="C176"/>
      <c r="D176"/>
      <c r="E176"/>
      <c r="F176"/>
      <c r="G176"/>
      <c r="H176"/>
      <c r="I176"/>
      <c r="J176"/>
      <c r="K176"/>
    </row>
    <row r="177" spans="2:11" ht="45" customHeight="1">
      <c r="B177"/>
      <c r="C177"/>
      <c r="D177"/>
      <c r="E177"/>
      <c r="F177"/>
      <c r="G177"/>
      <c r="H177"/>
      <c r="I177"/>
      <c r="J177"/>
      <c r="K177"/>
    </row>
    <row r="178" spans="2:11" ht="45" customHeight="1">
      <c r="B178"/>
      <c r="C178"/>
      <c r="D178"/>
      <c r="E178"/>
      <c r="F178"/>
      <c r="G178"/>
      <c r="H178"/>
      <c r="I178"/>
      <c r="J178"/>
      <c r="K178"/>
    </row>
    <row r="179" spans="2:11" ht="45" customHeight="1">
      <c r="B179"/>
      <c r="C179"/>
      <c r="D179"/>
      <c r="E179"/>
      <c r="F179"/>
      <c r="G179"/>
      <c r="H179"/>
      <c r="I179"/>
      <c r="J179"/>
      <c r="K179"/>
    </row>
    <row r="180" spans="2:11" ht="45" customHeight="1">
      <c r="B180"/>
      <c r="C180"/>
      <c r="D180"/>
      <c r="E180"/>
      <c r="F180"/>
      <c r="G180"/>
      <c r="H180"/>
      <c r="I180"/>
      <c r="J180"/>
      <c r="K180"/>
    </row>
    <row r="181" spans="2:11" ht="45" customHeight="1">
      <c r="B181"/>
      <c r="C181"/>
      <c r="D181"/>
      <c r="E181"/>
      <c r="F181"/>
      <c r="G181"/>
      <c r="H181"/>
      <c r="I181"/>
      <c r="J181"/>
      <c r="K181"/>
    </row>
    <row r="182" spans="2:11" ht="45" customHeight="1">
      <c r="B182"/>
      <c r="C182"/>
      <c r="D182"/>
      <c r="E182"/>
      <c r="F182"/>
      <c r="G182"/>
      <c r="H182"/>
      <c r="I182"/>
      <c r="J182"/>
      <c r="K182"/>
    </row>
    <row r="183" spans="2:11" ht="45" customHeight="1">
      <c r="B183"/>
      <c r="C183"/>
      <c r="D183"/>
      <c r="E183"/>
      <c r="F183"/>
      <c r="G183"/>
      <c r="H183"/>
      <c r="I183"/>
      <c r="J183"/>
      <c r="K183"/>
    </row>
    <row r="184" spans="2:11" ht="45" customHeight="1">
      <c r="B184"/>
      <c r="C184"/>
      <c r="D184"/>
      <c r="E184"/>
      <c r="F184"/>
      <c r="G184"/>
      <c r="H184"/>
      <c r="I184"/>
      <c r="J184"/>
      <c r="K184"/>
    </row>
    <row r="185" spans="2:11" ht="45" customHeight="1">
      <c r="B185"/>
      <c r="C185"/>
      <c r="D185"/>
      <c r="E185"/>
      <c r="F185"/>
      <c r="G185"/>
      <c r="H185"/>
      <c r="I185"/>
      <c r="J185"/>
      <c r="K185"/>
    </row>
    <row r="186" spans="2:11" ht="45" customHeight="1">
      <c r="B186"/>
      <c r="C186"/>
      <c r="D186"/>
      <c r="E186"/>
      <c r="F186"/>
      <c r="G186"/>
      <c r="H186"/>
      <c r="I186"/>
      <c r="J186"/>
      <c r="K186"/>
    </row>
    <row r="187" spans="2:11" ht="45" customHeight="1">
      <c r="B187"/>
      <c r="C187"/>
      <c r="D187"/>
      <c r="E187"/>
      <c r="F187"/>
      <c r="G187"/>
      <c r="H187"/>
      <c r="I187"/>
      <c r="J187"/>
      <c r="K187"/>
    </row>
    <row r="188" spans="2:11" ht="45" customHeight="1">
      <c r="B188"/>
      <c r="C188"/>
      <c r="D188"/>
      <c r="E188"/>
      <c r="F188"/>
      <c r="G188"/>
      <c r="H188"/>
      <c r="I188"/>
      <c r="J188"/>
      <c r="K188"/>
    </row>
    <row r="189" spans="2:11" ht="45" customHeight="1">
      <c r="B189"/>
      <c r="C189"/>
      <c r="D189"/>
      <c r="E189"/>
      <c r="F189"/>
      <c r="G189"/>
      <c r="H189"/>
      <c r="I189"/>
      <c r="J189"/>
      <c r="K189"/>
    </row>
    <row r="190" spans="2:11" ht="45" customHeight="1">
      <c r="B190"/>
      <c r="C190"/>
      <c r="D190"/>
      <c r="E190"/>
      <c r="F190"/>
      <c r="G190"/>
      <c r="H190"/>
      <c r="I190"/>
      <c r="J190"/>
      <c r="K190"/>
    </row>
    <row r="191" spans="2:11" ht="45" customHeight="1">
      <c r="B191"/>
      <c r="C191"/>
      <c r="D191"/>
      <c r="E191"/>
      <c r="F191"/>
      <c r="G191"/>
      <c r="H191"/>
      <c r="I191"/>
      <c r="J191"/>
      <c r="K191"/>
    </row>
    <row r="192" spans="2:11" ht="45" customHeight="1">
      <c r="B192"/>
      <c r="C192"/>
      <c r="D192"/>
      <c r="E192"/>
      <c r="F192"/>
      <c r="G192"/>
      <c r="H192"/>
      <c r="I192"/>
      <c r="J192"/>
      <c r="K192"/>
    </row>
    <row r="193" spans="2:11" ht="45" customHeight="1">
      <c r="B193"/>
      <c r="C193"/>
      <c r="D193"/>
      <c r="E193"/>
      <c r="F193"/>
      <c r="G193"/>
      <c r="H193"/>
      <c r="I193"/>
      <c r="J193"/>
      <c r="K193"/>
    </row>
    <row r="194" spans="2:11" ht="45" customHeight="1">
      <c r="B194"/>
      <c r="C194"/>
      <c r="D194"/>
      <c r="E194"/>
      <c r="F194"/>
      <c r="G194"/>
      <c r="H194"/>
      <c r="I194"/>
      <c r="J194"/>
      <c r="K194"/>
    </row>
    <row r="195" spans="2:11" ht="45" customHeight="1">
      <c r="B195"/>
      <c r="C195"/>
      <c r="D195"/>
      <c r="E195"/>
      <c r="F195"/>
      <c r="G195"/>
      <c r="H195"/>
      <c r="I195"/>
      <c r="J195"/>
      <c r="K195"/>
    </row>
    <row r="196" spans="2:11" ht="45" customHeight="1">
      <c r="B196"/>
      <c r="C196"/>
      <c r="D196"/>
      <c r="E196"/>
      <c r="F196"/>
      <c r="G196"/>
      <c r="H196"/>
      <c r="I196"/>
      <c r="J196"/>
      <c r="K196"/>
    </row>
    <row r="197" spans="2:11" ht="45" customHeight="1">
      <c r="B197"/>
      <c r="C197"/>
      <c r="D197"/>
      <c r="E197"/>
      <c r="F197"/>
      <c r="G197"/>
      <c r="H197"/>
      <c r="I197"/>
      <c r="J197"/>
      <c r="K197"/>
    </row>
    <row r="198" spans="2:11" ht="45" customHeight="1">
      <c r="B198"/>
      <c r="C198"/>
      <c r="D198"/>
      <c r="E198"/>
      <c r="F198"/>
      <c r="G198"/>
      <c r="H198"/>
      <c r="I198"/>
      <c r="J198"/>
      <c r="K198"/>
    </row>
    <row r="199" spans="2:11" ht="45" customHeight="1">
      <c r="B199"/>
      <c r="C199"/>
      <c r="D199"/>
      <c r="E199"/>
      <c r="F199"/>
      <c r="G199"/>
      <c r="H199"/>
      <c r="I199"/>
      <c r="J199"/>
      <c r="K199"/>
    </row>
    <row r="200" spans="2:11" ht="45" customHeight="1">
      <c r="B200"/>
      <c r="C200"/>
      <c r="D200"/>
      <c r="E200"/>
      <c r="F200"/>
      <c r="G200"/>
      <c r="H200"/>
      <c r="I200"/>
      <c r="J200"/>
      <c r="K200"/>
    </row>
    <row r="201" spans="2:11" ht="45" customHeight="1">
      <c r="B201"/>
      <c r="C201"/>
      <c r="D201"/>
      <c r="E201"/>
      <c r="F201"/>
      <c r="G201"/>
      <c r="H201"/>
      <c r="I201"/>
      <c r="J201"/>
      <c r="K201"/>
    </row>
    <row r="202" spans="2:11" ht="45" customHeight="1">
      <c r="B202"/>
      <c r="C202"/>
      <c r="D202"/>
      <c r="E202"/>
      <c r="F202"/>
      <c r="G202"/>
      <c r="H202"/>
      <c r="I202"/>
      <c r="J202"/>
      <c r="K202"/>
    </row>
    <row r="203" spans="2:11" ht="45" customHeight="1">
      <c r="B203"/>
      <c r="C203"/>
      <c r="D203"/>
      <c r="E203"/>
      <c r="F203"/>
      <c r="G203"/>
      <c r="H203"/>
      <c r="I203"/>
      <c r="J203"/>
      <c r="K203"/>
    </row>
    <row r="204" spans="2:11" ht="45" customHeight="1">
      <c r="B204"/>
      <c r="C204"/>
      <c r="D204"/>
      <c r="E204"/>
      <c r="F204"/>
      <c r="G204"/>
      <c r="H204"/>
      <c r="I204"/>
      <c r="J204"/>
      <c r="K204"/>
    </row>
    <row r="205" spans="2:11" ht="45" customHeight="1">
      <c r="B205"/>
      <c r="C205"/>
      <c r="D205"/>
      <c r="E205"/>
      <c r="F205"/>
      <c r="G205"/>
      <c r="H205"/>
      <c r="I205"/>
      <c r="J205"/>
      <c r="K205"/>
    </row>
    <row r="206" spans="2:11" ht="45" customHeight="1">
      <c r="B206"/>
      <c r="C206"/>
      <c r="D206"/>
      <c r="E206"/>
      <c r="F206"/>
      <c r="G206"/>
      <c r="H206"/>
      <c r="I206"/>
      <c r="J206"/>
      <c r="K206"/>
    </row>
    <row r="207" spans="2:11" ht="45" customHeight="1">
      <c r="B207"/>
      <c r="C207"/>
      <c r="D207"/>
      <c r="E207"/>
      <c r="F207"/>
      <c r="G207"/>
      <c r="H207"/>
      <c r="I207"/>
      <c r="J207"/>
      <c r="K207"/>
    </row>
    <row r="208" spans="2:11" ht="45" customHeight="1">
      <c r="B208"/>
      <c r="C208"/>
      <c r="D208"/>
      <c r="E208"/>
      <c r="F208"/>
      <c r="G208"/>
      <c r="H208"/>
      <c r="I208"/>
      <c r="J208"/>
      <c r="K208"/>
    </row>
    <row r="209" spans="2:11" ht="45" customHeight="1">
      <c r="B209"/>
      <c r="C209"/>
      <c r="D209"/>
      <c r="E209"/>
      <c r="F209"/>
      <c r="G209"/>
      <c r="H209"/>
      <c r="I209"/>
      <c r="J209"/>
      <c r="K209"/>
    </row>
    <row r="210" spans="2:11" ht="45" customHeight="1">
      <c r="B210"/>
      <c r="C210"/>
      <c r="D210"/>
      <c r="E210"/>
      <c r="F210"/>
      <c r="G210"/>
      <c r="H210"/>
      <c r="I210"/>
      <c r="J210"/>
      <c r="K210"/>
    </row>
    <row r="211" spans="2:11" ht="45" customHeight="1">
      <c r="B211"/>
      <c r="C211"/>
      <c r="D211"/>
      <c r="E211"/>
      <c r="F211"/>
      <c r="G211"/>
      <c r="H211"/>
      <c r="I211"/>
      <c r="J211"/>
      <c r="K211"/>
    </row>
    <row r="212" spans="2:11" ht="45" customHeight="1">
      <c r="B212"/>
      <c r="C212"/>
      <c r="D212"/>
      <c r="E212"/>
      <c r="F212"/>
      <c r="G212"/>
      <c r="H212"/>
      <c r="I212"/>
      <c r="J212"/>
      <c r="K212"/>
    </row>
    <row r="213" spans="2:11" ht="45" customHeight="1">
      <c r="B213"/>
      <c r="C213"/>
      <c r="D213"/>
      <c r="E213"/>
      <c r="F213"/>
      <c r="G213"/>
      <c r="H213"/>
      <c r="I213"/>
      <c r="J213"/>
      <c r="K213"/>
    </row>
    <row r="214" spans="2:11" ht="45" customHeight="1">
      <c r="B214"/>
      <c r="C214"/>
      <c r="D214"/>
      <c r="E214"/>
      <c r="F214"/>
      <c r="G214"/>
      <c r="H214"/>
      <c r="I214"/>
      <c r="J214"/>
      <c r="K214"/>
    </row>
    <row r="215" spans="2:11" ht="45" customHeight="1">
      <c r="B215"/>
      <c r="C215"/>
      <c r="D215"/>
      <c r="E215"/>
      <c r="F215"/>
      <c r="G215"/>
      <c r="H215"/>
      <c r="I215"/>
      <c r="J215"/>
      <c r="K215"/>
    </row>
    <row r="216" spans="2:11" ht="45" customHeight="1">
      <c r="B216"/>
      <c r="C216"/>
      <c r="D216"/>
      <c r="E216"/>
      <c r="F216"/>
      <c r="G216"/>
      <c r="H216"/>
      <c r="I216"/>
      <c r="J216"/>
      <c r="K216"/>
    </row>
    <row r="217" spans="2:11" ht="45" customHeight="1">
      <c r="B217"/>
      <c r="C217"/>
      <c r="D217"/>
      <c r="E217"/>
      <c r="F217"/>
      <c r="G217"/>
      <c r="H217"/>
      <c r="I217"/>
      <c r="J217"/>
      <c r="K217"/>
    </row>
    <row r="218" spans="2:11" ht="45" customHeight="1">
      <c r="B218"/>
      <c r="C218"/>
      <c r="D218"/>
      <c r="E218"/>
      <c r="F218"/>
      <c r="G218"/>
      <c r="H218"/>
      <c r="I218"/>
      <c r="J218"/>
      <c r="K218"/>
    </row>
    <row r="219" spans="2:11" ht="45" customHeight="1">
      <c r="B219"/>
      <c r="C219"/>
      <c r="D219"/>
      <c r="E219"/>
      <c r="F219"/>
      <c r="G219"/>
      <c r="H219"/>
      <c r="I219"/>
      <c r="J219"/>
      <c r="K219"/>
    </row>
    <row r="220" spans="2:11" ht="45" customHeight="1">
      <c r="B220"/>
      <c r="C220"/>
      <c r="D220"/>
      <c r="E220"/>
      <c r="F220"/>
      <c r="G220"/>
      <c r="H220"/>
      <c r="I220"/>
      <c r="J220"/>
      <c r="K220"/>
    </row>
    <row r="221" spans="2:11" ht="45" customHeight="1">
      <c r="B221"/>
      <c r="C221"/>
      <c r="D221"/>
      <c r="E221"/>
      <c r="F221"/>
      <c r="G221"/>
      <c r="H221"/>
      <c r="I221"/>
      <c r="J221"/>
      <c r="K221"/>
    </row>
    <row r="222" spans="2:11" ht="45" customHeight="1">
      <c r="B222"/>
      <c r="C222"/>
      <c r="D222"/>
      <c r="E222"/>
      <c r="F222"/>
      <c r="G222"/>
      <c r="H222"/>
      <c r="I222"/>
      <c r="J222"/>
      <c r="K222"/>
    </row>
    <row r="223" spans="2:11" ht="45" customHeight="1">
      <c r="B223"/>
      <c r="C223"/>
      <c r="D223"/>
      <c r="E223"/>
      <c r="F223"/>
      <c r="G223"/>
      <c r="H223"/>
      <c r="I223"/>
      <c r="J223"/>
      <c r="K223"/>
    </row>
    <row r="224" spans="2:11" ht="45" customHeight="1">
      <c r="B224"/>
      <c r="C224"/>
      <c r="D224"/>
      <c r="E224"/>
      <c r="F224"/>
      <c r="G224"/>
      <c r="H224"/>
      <c r="I224"/>
      <c r="J224"/>
      <c r="K224"/>
    </row>
    <row r="225" spans="2:11" ht="45" customHeight="1">
      <c r="B225"/>
      <c r="C225"/>
      <c r="D225"/>
      <c r="E225"/>
      <c r="F225"/>
      <c r="G225"/>
      <c r="H225"/>
      <c r="I225"/>
      <c r="J225"/>
      <c r="K225"/>
    </row>
    <row r="226" spans="2:11" ht="45" customHeight="1">
      <c r="B226"/>
      <c r="C226"/>
      <c r="D226"/>
      <c r="E226"/>
      <c r="F226"/>
      <c r="G226"/>
      <c r="H226"/>
      <c r="I226"/>
      <c r="J226"/>
      <c r="K226"/>
    </row>
    <row r="227" spans="2:11" ht="45" customHeight="1">
      <c r="B227"/>
      <c r="C227"/>
      <c r="D227"/>
      <c r="E227"/>
      <c r="F227"/>
      <c r="G227"/>
      <c r="H227"/>
      <c r="I227"/>
      <c r="J227"/>
      <c r="K227"/>
    </row>
    <row r="228" spans="2:11" ht="45" customHeight="1">
      <c r="B228"/>
      <c r="C228"/>
      <c r="D228"/>
      <c r="E228"/>
      <c r="F228"/>
      <c r="G228"/>
      <c r="H228"/>
      <c r="I228"/>
      <c r="J228"/>
      <c r="K228"/>
    </row>
    <row r="229" spans="2:11" ht="45" customHeight="1">
      <c r="B229"/>
      <c r="C229"/>
      <c r="D229"/>
      <c r="E229"/>
      <c r="F229"/>
      <c r="G229"/>
      <c r="H229"/>
      <c r="I229"/>
      <c r="J229"/>
      <c r="K229"/>
    </row>
    <row r="230" spans="2:11" ht="45" customHeight="1">
      <c r="B230"/>
      <c r="C230"/>
      <c r="D230"/>
      <c r="E230"/>
      <c r="F230"/>
      <c r="G230"/>
      <c r="H230"/>
      <c r="I230"/>
      <c r="J230"/>
      <c r="K230"/>
    </row>
    <row r="231" spans="2:11" ht="45" customHeight="1">
      <c r="B231"/>
      <c r="C231"/>
      <c r="D231"/>
      <c r="E231"/>
      <c r="F231"/>
      <c r="G231"/>
      <c r="H231"/>
      <c r="I231"/>
      <c r="J231"/>
      <c r="K231"/>
    </row>
    <row r="232" spans="2:11" ht="45" customHeight="1">
      <c r="B232"/>
      <c r="C232"/>
      <c r="D232"/>
      <c r="E232"/>
      <c r="F232"/>
      <c r="G232"/>
      <c r="H232"/>
      <c r="I232"/>
      <c r="J232"/>
      <c r="K232"/>
    </row>
    <row r="233" spans="2:11" ht="45" customHeight="1">
      <c r="B233"/>
      <c r="C233"/>
      <c r="D233"/>
      <c r="E233"/>
      <c r="F233"/>
      <c r="G233"/>
      <c r="H233"/>
      <c r="I233"/>
      <c r="J233"/>
      <c r="K233"/>
    </row>
    <row r="234" spans="2:11" ht="45" customHeight="1">
      <c r="B234"/>
      <c r="C234"/>
      <c r="D234"/>
      <c r="E234"/>
      <c r="F234"/>
      <c r="G234"/>
      <c r="H234"/>
      <c r="I234"/>
      <c r="J234"/>
      <c r="K234"/>
    </row>
    <row r="235" spans="2:11" ht="45" customHeight="1">
      <c r="B235"/>
      <c r="C235"/>
      <c r="D235"/>
      <c r="E235"/>
      <c r="F235"/>
      <c r="G235"/>
      <c r="H235"/>
      <c r="I235"/>
      <c r="J235"/>
      <c r="K235"/>
    </row>
    <row r="236" spans="2:11" ht="45" customHeight="1">
      <c r="B236"/>
      <c r="C236"/>
      <c r="D236"/>
      <c r="E236"/>
      <c r="F236"/>
      <c r="G236"/>
      <c r="H236"/>
      <c r="I236"/>
      <c r="J236"/>
      <c r="K236"/>
    </row>
    <row r="237" spans="2:11" ht="45" customHeight="1">
      <c r="B237"/>
      <c r="C237"/>
      <c r="D237"/>
      <c r="E237"/>
      <c r="F237"/>
      <c r="G237"/>
      <c r="H237"/>
      <c r="I237"/>
      <c r="J237"/>
      <c r="K237"/>
    </row>
    <row r="238" spans="2:11" ht="45" customHeight="1">
      <c r="B238"/>
      <c r="C238"/>
      <c r="D238"/>
      <c r="E238"/>
      <c r="F238"/>
      <c r="G238"/>
      <c r="H238"/>
      <c r="I238"/>
      <c r="J238"/>
      <c r="K238"/>
    </row>
    <row r="239" spans="2:11" ht="45" customHeight="1">
      <c r="B239"/>
      <c r="C239"/>
      <c r="D239"/>
      <c r="E239"/>
      <c r="F239"/>
      <c r="G239"/>
      <c r="H239"/>
      <c r="I239"/>
      <c r="J239"/>
      <c r="K239"/>
    </row>
    <row r="240" spans="2:11" ht="45" customHeight="1">
      <c r="B240"/>
      <c r="C240"/>
      <c r="D240"/>
      <c r="E240"/>
      <c r="F240"/>
      <c r="G240"/>
      <c r="H240"/>
      <c r="I240"/>
      <c r="J240"/>
      <c r="K240"/>
    </row>
    <row r="241" spans="2:11" ht="45" customHeight="1">
      <c r="B241"/>
      <c r="C241"/>
      <c r="D241"/>
      <c r="E241"/>
      <c r="F241"/>
      <c r="G241"/>
      <c r="H241"/>
      <c r="I241"/>
      <c r="J241"/>
      <c r="K241"/>
    </row>
    <row r="242" spans="2:11" ht="45" customHeight="1">
      <c r="B242"/>
      <c r="C242"/>
      <c r="D242"/>
      <c r="E242"/>
      <c r="F242"/>
      <c r="G242"/>
      <c r="H242"/>
      <c r="I242"/>
      <c r="J242"/>
      <c r="K242"/>
    </row>
    <row r="243" spans="2:11" ht="45" customHeight="1">
      <c r="B243"/>
      <c r="C243"/>
      <c r="D243"/>
      <c r="E243"/>
      <c r="F243"/>
      <c r="G243"/>
      <c r="H243"/>
      <c r="I243"/>
      <c r="J243"/>
      <c r="K243"/>
    </row>
    <row r="244" spans="2:11" ht="45" customHeight="1">
      <c r="B244"/>
      <c r="C244"/>
      <c r="D244"/>
      <c r="E244"/>
      <c r="F244"/>
      <c r="G244"/>
      <c r="H244"/>
      <c r="I244"/>
      <c r="J244"/>
      <c r="K244"/>
    </row>
    <row r="245" spans="2:11" ht="45" customHeight="1">
      <c r="B245"/>
      <c r="C245"/>
      <c r="D245"/>
      <c r="E245"/>
      <c r="F245"/>
      <c r="G245"/>
      <c r="H245"/>
      <c r="I245"/>
      <c r="J245"/>
      <c r="K245"/>
    </row>
    <row r="246" spans="2:11" ht="45" customHeight="1">
      <c r="B246"/>
      <c r="C246"/>
      <c r="D246"/>
      <c r="E246"/>
      <c r="F246"/>
      <c r="G246"/>
      <c r="H246"/>
      <c r="I246"/>
      <c r="J246"/>
      <c r="K246"/>
    </row>
    <row r="247" spans="2:11" ht="45" customHeight="1">
      <c r="B247"/>
      <c r="C247"/>
      <c r="D247"/>
      <c r="E247"/>
      <c r="F247"/>
      <c r="G247"/>
      <c r="H247"/>
      <c r="I247"/>
      <c r="J247"/>
      <c r="K247"/>
    </row>
    <row r="248" spans="2:11" ht="45" customHeight="1">
      <c r="B248"/>
      <c r="C248"/>
      <c r="D248"/>
      <c r="E248"/>
      <c r="F248"/>
      <c r="G248"/>
      <c r="H248"/>
      <c r="I248"/>
      <c r="J248"/>
      <c r="K248"/>
    </row>
    <row r="249" spans="2:11" ht="45" customHeight="1">
      <c r="B249"/>
      <c r="C249"/>
      <c r="D249"/>
      <c r="E249"/>
      <c r="F249"/>
      <c r="G249"/>
      <c r="H249"/>
      <c r="I249"/>
      <c r="J249"/>
      <c r="K249"/>
    </row>
    <row r="250" spans="2:11" ht="45" customHeight="1">
      <c r="B250"/>
      <c r="C250"/>
      <c r="D250"/>
      <c r="E250"/>
      <c r="F250"/>
      <c r="G250"/>
      <c r="H250"/>
      <c r="I250"/>
      <c r="J250"/>
      <c r="K250"/>
    </row>
    <row r="251" spans="2:11" ht="45" customHeight="1">
      <c r="B251"/>
      <c r="C251"/>
      <c r="D251"/>
      <c r="E251"/>
      <c r="F251"/>
      <c r="G251"/>
      <c r="H251"/>
      <c r="I251"/>
      <c r="J251"/>
      <c r="K251"/>
    </row>
    <row r="252" spans="2:11" ht="45" customHeight="1">
      <c r="B252"/>
      <c r="C252"/>
      <c r="D252"/>
      <c r="E252"/>
      <c r="F252"/>
      <c r="G252"/>
      <c r="H252"/>
      <c r="I252"/>
      <c r="J252"/>
      <c r="K252"/>
    </row>
    <row r="253" spans="2:11" ht="45" customHeight="1">
      <c r="B253"/>
      <c r="C253"/>
      <c r="D253"/>
      <c r="E253"/>
      <c r="F253"/>
      <c r="G253"/>
      <c r="H253"/>
      <c r="I253"/>
      <c r="J253"/>
      <c r="K253"/>
    </row>
    <row r="254" spans="2:11" ht="45" customHeight="1">
      <c r="B254"/>
      <c r="C254"/>
      <c r="D254"/>
      <c r="E254"/>
      <c r="F254"/>
      <c r="G254"/>
      <c r="H254"/>
      <c r="I254"/>
      <c r="J254"/>
      <c r="K254"/>
    </row>
    <row r="255" spans="2:11" ht="45" customHeight="1">
      <c r="B255"/>
      <c r="C255"/>
      <c r="D255"/>
      <c r="E255"/>
      <c r="F255"/>
      <c r="G255"/>
      <c r="H255"/>
      <c r="I255"/>
      <c r="J255"/>
      <c r="K255"/>
    </row>
    <row r="256" spans="2:11" ht="45" customHeight="1">
      <c r="B256"/>
      <c r="C256"/>
      <c r="D256"/>
      <c r="E256"/>
      <c r="F256"/>
      <c r="G256"/>
      <c r="H256"/>
      <c r="I256"/>
      <c r="J256"/>
      <c r="K256"/>
    </row>
    <row r="257" spans="2:11" ht="45" customHeight="1">
      <c r="B257"/>
      <c r="C257"/>
      <c r="D257"/>
      <c r="E257"/>
      <c r="F257"/>
      <c r="G257"/>
      <c r="H257"/>
      <c r="I257"/>
      <c r="J257"/>
      <c r="K257"/>
    </row>
    <row r="258" spans="2:11" ht="45" customHeight="1">
      <c r="B258"/>
      <c r="C258"/>
      <c r="D258"/>
      <c r="E258"/>
      <c r="F258"/>
      <c r="G258"/>
      <c r="H258"/>
      <c r="I258"/>
      <c r="J258"/>
      <c r="K258"/>
    </row>
    <row r="259" spans="2:11" ht="45" customHeight="1">
      <c r="B259"/>
      <c r="C259"/>
      <c r="D259"/>
      <c r="E259"/>
      <c r="F259"/>
      <c r="G259"/>
      <c r="H259"/>
      <c r="I259"/>
      <c r="J259"/>
      <c r="K259"/>
    </row>
    <row r="260" spans="2:11" ht="45" customHeight="1">
      <c r="B260"/>
      <c r="C260"/>
      <c r="D260"/>
      <c r="E260"/>
      <c r="F260"/>
      <c r="G260"/>
      <c r="H260"/>
      <c r="I260"/>
      <c r="J260"/>
      <c r="K260"/>
    </row>
    <row r="261" spans="2:11" ht="45" customHeight="1">
      <c r="B261"/>
      <c r="C261"/>
      <c r="D261"/>
      <c r="E261"/>
      <c r="F261"/>
      <c r="G261"/>
      <c r="H261"/>
      <c r="I261"/>
      <c r="J261"/>
      <c r="K261"/>
    </row>
    <row r="262" spans="2:11" ht="45" customHeight="1">
      <c r="B262"/>
      <c r="C262"/>
      <c r="D262"/>
      <c r="E262"/>
      <c r="F262"/>
      <c r="G262"/>
      <c r="H262"/>
      <c r="I262"/>
      <c r="J262"/>
      <c r="K262"/>
    </row>
    <row r="263" spans="2:11" ht="45" customHeight="1">
      <c r="B263"/>
      <c r="C263"/>
      <c r="D263"/>
      <c r="E263"/>
      <c r="F263"/>
      <c r="G263"/>
      <c r="H263"/>
      <c r="I263"/>
      <c r="J263"/>
      <c r="K263"/>
    </row>
    <row r="264" spans="2:11" ht="45" customHeight="1">
      <c r="B264"/>
      <c r="C264"/>
      <c r="D264"/>
      <c r="E264"/>
      <c r="F264"/>
      <c r="G264"/>
      <c r="H264"/>
      <c r="I264"/>
      <c r="J264"/>
      <c r="K264"/>
    </row>
    <row r="265" spans="2:11" ht="45" customHeight="1">
      <c r="B265"/>
      <c r="C265"/>
      <c r="D265"/>
      <c r="E265"/>
      <c r="F265"/>
      <c r="G265"/>
      <c r="H265"/>
      <c r="I265"/>
      <c r="J265"/>
      <c r="K265"/>
    </row>
    <row r="266" spans="2:11" ht="45" customHeight="1">
      <c r="B266"/>
      <c r="C266"/>
      <c r="D266"/>
      <c r="E266"/>
      <c r="F266"/>
      <c r="G266"/>
      <c r="H266"/>
      <c r="I266"/>
      <c r="J266"/>
      <c r="K266"/>
    </row>
    <row r="267" spans="2:11" ht="45" customHeight="1">
      <c r="B267"/>
      <c r="C267"/>
      <c r="D267"/>
      <c r="E267"/>
      <c r="F267"/>
      <c r="G267"/>
      <c r="H267"/>
      <c r="I267"/>
      <c r="J267"/>
      <c r="K267"/>
    </row>
    <row r="268" spans="2:11" ht="45" customHeight="1">
      <c r="B268"/>
      <c r="C268"/>
      <c r="D268"/>
      <c r="E268"/>
      <c r="F268"/>
      <c r="G268"/>
      <c r="H268"/>
      <c r="I268"/>
      <c r="J268"/>
      <c r="K268"/>
    </row>
    <row r="269" spans="2:11" ht="45" customHeight="1">
      <c r="B269"/>
      <c r="C269"/>
      <c r="D269"/>
      <c r="E269"/>
      <c r="F269"/>
      <c r="G269"/>
      <c r="H269"/>
      <c r="I269"/>
      <c r="J269"/>
      <c r="K269"/>
    </row>
    <row r="270" spans="2:11" ht="45" customHeight="1">
      <c r="B270"/>
      <c r="C270"/>
      <c r="D270"/>
      <c r="E270"/>
      <c r="F270"/>
      <c r="G270"/>
      <c r="H270"/>
      <c r="I270"/>
      <c r="J270"/>
      <c r="K270"/>
    </row>
    <row r="271" spans="2:11" ht="45" customHeight="1">
      <c r="B271"/>
      <c r="C271"/>
      <c r="D271"/>
      <c r="E271"/>
      <c r="F271"/>
      <c r="G271"/>
      <c r="H271"/>
      <c r="I271"/>
      <c r="J271"/>
      <c r="K271"/>
    </row>
    <row r="272" spans="2:11" ht="45" customHeight="1">
      <c r="B272"/>
      <c r="C272"/>
      <c r="D272"/>
      <c r="E272"/>
      <c r="F272"/>
      <c r="G272"/>
      <c r="H272"/>
      <c r="I272"/>
      <c r="J272"/>
      <c r="K272"/>
    </row>
    <row r="273" spans="2:11" ht="45" customHeight="1">
      <c r="B273"/>
      <c r="C273"/>
      <c r="D273"/>
      <c r="E273"/>
      <c r="F273"/>
      <c r="G273"/>
      <c r="H273"/>
      <c r="I273"/>
      <c r="J273"/>
      <c r="K273"/>
    </row>
    <row r="274" spans="2:11" ht="45" customHeight="1">
      <c r="B274"/>
      <c r="C274"/>
      <c r="D274"/>
      <c r="E274"/>
      <c r="F274"/>
      <c r="G274"/>
      <c r="H274"/>
      <c r="I274"/>
      <c r="J274"/>
      <c r="K274"/>
    </row>
    <row r="275" spans="2:11" ht="45" customHeight="1">
      <c r="B275"/>
      <c r="C275"/>
      <c r="D275"/>
      <c r="E275"/>
      <c r="F275"/>
      <c r="G275"/>
      <c r="H275"/>
      <c r="I275"/>
      <c r="J275"/>
      <c r="K275"/>
    </row>
    <row r="276" spans="2:11" ht="45" customHeight="1">
      <c r="B276"/>
      <c r="C276"/>
      <c r="D276"/>
      <c r="E276"/>
      <c r="F276"/>
      <c r="G276"/>
      <c r="H276"/>
      <c r="I276"/>
      <c r="J276"/>
      <c r="K276"/>
    </row>
    <row r="277" spans="2:11" ht="45" customHeight="1">
      <c r="B277"/>
      <c r="C277"/>
      <c r="D277"/>
      <c r="E277"/>
      <c r="F277"/>
      <c r="G277"/>
      <c r="H277"/>
      <c r="I277"/>
      <c r="J277"/>
      <c r="K277"/>
    </row>
    <row r="278" spans="2:11" ht="45" customHeight="1">
      <c r="B278"/>
      <c r="C278"/>
      <c r="D278"/>
      <c r="E278"/>
      <c r="F278"/>
      <c r="G278"/>
      <c r="H278"/>
      <c r="I278"/>
      <c r="J278"/>
      <c r="K278"/>
    </row>
    <row r="279" spans="2:11" ht="45" customHeight="1">
      <c r="B279"/>
      <c r="C279"/>
      <c r="D279"/>
      <c r="E279"/>
      <c r="F279"/>
      <c r="G279"/>
      <c r="H279"/>
      <c r="I279"/>
      <c r="J279"/>
      <c r="K279"/>
    </row>
    <row r="280" spans="2:11" ht="45" customHeight="1">
      <c r="B280"/>
      <c r="C280"/>
      <c r="D280"/>
      <c r="E280"/>
      <c r="F280"/>
      <c r="G280"/>
      <c r="H280"/>
      <c r="I280"/>
      <c r="J280"/>
      <c r="K280"/>
    </row>
    <row r="281" spans="2:11" ht="45" customHeight="1">
      <c r="B281"/>
      <c r="C281"/>
      <c r="D281"/>
      <c r="E281"/>
      <c r="F281"/>
      <c r="G281"/>
      <c r="H281"/>
      <c r="I281"/>
      <c r="J281"/>
      <c r="K281"/>
    </row>
    <row r="282" spans="2:11" ht="45" customHeight="1">
      <c r="B282"/>
      <c r="C282"/>
      <c r="D282"/>
      <c r="E282"/>
      <c r="F282"/>
      <c r="G282"/>
      <c r="H282"/>
      <c r="I282"/>
      <c r="J282"/>
      <c r="K282"/>
    </row>
    <row r="283" spans="2:11" ht="45" customHeight="1">
      <c r="B283"/>
      <c r="C283"/>
      <c r="D283"/>
      <c r="E283"/>
      <c r="F283"/>
      <c r="G283"/>
      <c r="H283"/>
      <c r="I283"/>
      <c r="J283"/>
      <c r="K283"/>
    </row>
    <row r="284" spans="2:11" ht="45" customHeight="1">
      <c r="B284"/>
      <c r="C284"/>
      <c r="D284"/>
      <c r="E284"/>
      <c r="F284"/>
      <c r="G284"/>
      <c r="H284"/>
      <c r="I284"/>
      <c r="J284"/>
      <c r="K284"/>
    </row>
    <row r="285" spans="2:11" ht="45" customHeight="1">
      <c r="B285"/>
      <c r="C285"/>
      <c r="D285"/>
      <c r="E285"/>
      <c r="F285"/>
      <c r="G285"/>
      <c r="H285"/>
      <c r="I285"/>
      <c r="J285"/>
      <c r="K285"/>
    </row>
    <row r="286" spans="2:11" ht="45" customHeight="1">
      <c r="B286"/>
      <c r="C286"/>
      <c r="D286"/>
      <c r="E286"/>
      <c r="F286"/>
      <c r="G286"/>
      <c r="H286"/>
      <c r="I286"/>
      <c r="J286"/>
      <c r="K286"/>
    </row>
    <row r="287" spans="2:11" ht="45" customHeight="1">
      <c r="B287"/>
      <c r="C287"/>
      <c r="D287"/>
      <c r="E287"/>
      <c r="F287"/>
      <c r="G287"/>
      <c r="H287"/>
      <c r="I287"/>
      <c r="J287"/>
      <c r="K287"/>
    </row>
    <row r="288" spans="2:11" ht="45" customHeight="1">
      <c r="B288"/>
      <c r="C288"/>
      <c r="D288"/>
      <c r="E288"/>
      <c r="F288"/>
      <c r="G288"/>
      <c r="H288"/>
      <c r="I288"/>
      <c r="J288"/>
      <c r="K288"/>
    </row>
    <row r="289" spans="2:11" ht="45" customHeight="1">
      <c r="B289"/>
      <c r="C289"/>
      <c r="D289"/>
      <c r="E289"/>
      <c r="F289"/>
      <c r="G289"/>
      <c r="H289"/>
      <c r="I289"/>
      <c r="J289"/>
      <c r="K289"/>
    </row>
    <row r="290" spans="2:11" ht="45" customHeight="1">
      <c r="B290"/>
      <c r="C290"/>
      <c r="D290"/>
      <c r="E290"/>
      <c r="F290"/>
      <c r="G290"/>
      <c r="H290"/>
      <c r="I290"/>
      <c r="J290"/>
      <c r="K290"/>
    </row>
    <row r="291" spans="2:11" ht="45" customHeight="1">
      <c r="B291"/>
      <c r="C291"/>
      <c r="D291"/>
      <c r="E291"/>
      <c r="F291"/>
      <c r="G291"/>
      <c r="H291"/>
      <c r="I291"/>
      <c r="J291"/>
      <c r="K291"/>
    </row>
    <row r="292" spans="2:11" ht="45" customHeight="1">
      <c r="B292"/>
      <c r="C292"/>
      <c r="D292"/>
      <c r="E292"/>
      <c r="F292"/>
      <c r="G292"/>
      <c r="H292"/>
      <c r="I292"/>
      <c r="J292"/>
      <c r="K292"/>
    </row>
    <row r="293" spans="2:11" ht="45" customHeight="1">
      <c r="B293"/>
      <c r="C293"/>
      <c r="D293"/>
      <c r="E293"/>
      <c r="F293"/>
      <c r="G293"/>
      <c r="H293"/>
      <c r="I293"/>
      <c r="J293"/>
      <c r="K293"/>
    </row>
  </sheetData>
  <mergeCells count="5">
    <mergeCell ref="A1:K2"/>
    <mergeCell ref="A3:D3"/>
    <mergeCell ref="A152:N152"/>
    <mergeCell ref="A153:N153"/>
    <mergeCell ref="A154:N154"/>
  </mergeCells>
  <conditionalFormatting sqref="A5">
    <cfRule type="duplicateValues" dxfId="8" priority="6"/>
  </conditionalFormatting>
  <conditionalFormatting sqref="B5">
    <cfRule type="duplicateValues" dxfId="7" priority="5"/>
  </conditionalFormatting>
  <conditionalFormatting sqref="B294:B1048576 B6:B151">
    <cfRule type="duplicateValues" dxfId="6" priority="7"/>
  </conditionalFormatting>
  <conditionalFormatting sqref="E5">
    <cfRule type="duplicateValues" dxfId="5" priority="8"/>
  </conditionalFormatting>
  <conditionalFormatting sqref="D5:D151 D155:D1048576">
    <cfRule type="duplicateValues" dxfId="4" priority="9"/>
  </conditionalFormatting>
  <conditionalFormatting sqref="D6:D151 D155:D1048576">
    <cfRule type="duplicateValues" dxfId="3" priority="10"/>
  </conditionalFormatting>
  <conditionalFormatting sqref="G5 D5 K5">
    <cfRule type="duplicateValues" dxfId="2" priority="11"/>
  </conditionalFormatting>
  <conditionalFormatting sqref="M5">
    <cfRule type="duplicateValues" dxfId="1" priority="3"/>
  </conditionalFormatting>
  <conditionalFormatting sqref="I5">
    <cfRule type="duplicateValues" dxfId="0" priority="1"/>
  </conditionalFormatting>
  <pageMargins left="0.7" right="0.7" top="0.75" bottom="0.75" header="0.3" footer="0.3"/>
  <pageSetup paperSize="9" scale="81" fitToHeight="0" orientation="landscape" r:id="rId1"/>
  <headerFooter>
    <oddFooter>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Prilog 1 ugovora</vt:lpstr>
      <vt:lpstr>'Prilog 1 ugovora'!Print_Area</vt:lpstr>
      <vt:lpstr>'Prilog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2026-03-06T11:25:49Z</cp:lastPrinted>
  <dcterms:created xsi:type="dcterms:W3CDTF">2014-09-09T11:48:25Z</dcterms:created>
  <dcterms:modified xsi:type="dcterms:W3CDTF">2026-03-13T13:26:23Z</dcterms:modified>
</cp:coreProperties>
</file>