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tijana.savic\Desktop\Javne nabavke 2024\Sanitet Konkurentni\"/>
    </mc:Choice>
  </mc:AlternateContent>
  <xr:revisionPtr revIDLastSave="0" documentId="13_ncr:1_{C09814E1-01CA-4FD3-A282-3ED37C478A6B}" xr6:coauthVersionLast="36" xr6:coauthVersionMax="36" xr10:uidLastSave="{00000000-0000-0000-0000-000000000000}"/>
  <bookViews>
    <workbookView xWindow="0" yWindow="0" windowWidth="28800" windowHeight="11625" xr2:uid="{EEF1ED0C-9616-4B69-9F77-47CDEA91393B}"/>
  </bookViews>
  <sheets>
    <sheet name="24-51" sheetId="1" r:id="rId1"/>
  </sheets>
  <definedNames>
    <definedName name="_xlnm._FilterDatabase" localSheetId="0" hidden="1">'24-51'!$A$1:$V$15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6" i="1" l="1"/>
  <c r="T17" i="1"/>
  <c r="T18" i="1"/>
  <c r="T9" i="1"/>
  <c r="T10" i="1"/>
  <c r="T11" i="1"/>
  <c r="T12" i="1"/>
  <c r="T3" i="1" l="1"/>
  <c r="T4" i="1"/>
  <c r="T5" i="1"/>
  <c r="T6" i="1"/>
  <c r="T7" i="1"/>
  <c r="T8" i="1"/>
  <c r="T13" i="1"/>
  <c r="T14" i="1"/>
  <c r="T15" i="1"/>
  <c r="T19" i="1"/>
  <c r="T20" i="1"/>
  <c r="T21" i="1"/>
  <c r="T22" i="1"/>
  <c r="T23" i="1"/>
  <c r="T24" i="1"/>
  <c r="T25" i="1"/>
  <c r="T26" i="1"/>
  <c r="T27" i="1"/>
  <c r="T28" i="1"/>
  <c r="T2" i="1"/>
  <c r="V27" i="1" l="1"/>
  <c r="V26" i="1"/>
  <c r="V25" i="1"/>
  <c r="V24" i="1"/>
</calcChain>
</file>

<file path=xl/sharedStrings.xml><?xml version="1.0" encoding="utf-8"?>
<sst xmlns="http://schemas.openxmlformats.org/spreadsheetml/2006/main" count="328" uniqueCount="148">
  <si>
    <t>Zdravstvena ustanova</t>
  </si>
  <si>
    <t>Javna nabavka</t>
  </si>
  <si>
    <t>Broj javne nabavke</t>
  </si>
  <si>
    <t>Partija</t>
  </si>
  <si>
    <t>Naziv partije</t>
  </si>
  <si>
    <t>Stavka</t>
  </si>
  <si>
    <t>Naziv stavke</t>
  </si>
  <si>
    <t>Zaštićeni naziv</t>
  </si>
  <si>
    <t>Proizvođač</t>
  </si>
  <si>
    <t>Kataloški broj</t>
  </si>
  <si>
    <t>Šifra</t>
  </si>
  <si>
    <t>SAP šifra</t>
  </si>
  <si>
    <t>Jedinica mere iz CJN</t>
  </si>
  <si>
    <t>Jedinična cena bez PDV-a</t>
  </si>
  <si>
    <t>Stopa PDV</t>
  </si>
  <si>
    <t>Dobavljač</t>
  </si>
  <si>
    <t>Broj OS</t>
  </si>
  <si>
    <r>
      <t>Zahtevana količina</t>
    </r>
    <r>
      <rPr>
        <b/>
        <sz val="11"/>
        <color rgb="FFFF0000"/>
        <rFont val="Arial"/>
        <family val="2"/>
        <charset val="238"/>
      </rPr>
      <t xml:space="preserve"> (jedinica mere CJN)</t>
    </r>
  </si>
  <si>
    <t xml:space="preserve">Period </t>
  </si>
  <si>
    <t>Br jedinica mere u pakovanju</t>
  </si>
  <si>
    <t>Provera deljivosti u skladu sa veličinom pakovanja</t>
  </si>
  <si>
    <t>RSM006950</t>
  </si>
  <si>
    <t>RSM006951</t>
  </si>
  <si>
    <t>RSM006952</t>
  </si>
  <si>
    <t>RSM006953</t>
  </si>
  <si>
    <t>RSM006954</t>
  </si>
  <si>
    <t>RSM006955</t>
  </si>
  <si>
    <t>RSM006956</t>
  </si>
  <si>
    <t>RSM004387</t>
  </si>
  <si>
    <t>RSM004388</t>
  </si>
  <si>
    <t>RSM004389</t>
  </si>
  <si>
    <t>RSM004888</t>
  </si>
  <si>
    <t>RSM004904</t>
  </si>
  <si>
    <t>RSM004905</t>
  </si>
  <si>
    <t>RSM004906</t>
  </si>
  <si>
    <t>RSM004597</t>
  </si>
  <si>
    <t>RSM004598</t>
  </si>
  <si>
    <t>RSM004599</t>
  </si>
  <si>
    <t>RSM004600</t>
  </si>
  <si>
    <t>RSM004609</t>
  </si>
  <si>
    <t>Sanitetski i medicnski potrošni materijal - konkuretni postupak</t>
  </si>
  <si>
    <t>404-4-110/24-51</t>
  </si>
  <si>
    <t>PVC trahealna kanila bez balona</t>
  </si>
  <si>
    <t>VATA</t>
  </si>
  <si>
    <t>Uvođač endotrahealnih tubusa tip II</t>
  </si>
  <si>
    <t>UVOĐAČI, KATETERI ZA ZAMENU TUBUSA, SETOVI ZA EXTUBACIJU I URGENTNU KRIKOTIREOTOMIJU</t>
  </si>
  <si>
    <t>SET ZA EXTUBACIJU</t>
  </si>
  <si>
    <t>Nastavci za pipete</t>
  </si>
  <si>
    <t>Hidrogen peroksid</t>
  </si>
  <si>
    <t xml:space="preserve"> C-CAE-14.0-70-FIC</t>
  </si>
  <si>
    <t>C-TCCS-600</t>
  </si>
  <si>
    <t>C-TCCSB-500</t>
  </si>
  <si>
    <t>C-CAE-14.0-83-EXTU</t>
  </si>
  <si>
    <t>BN0311</t>
  </si>
  <si>
    <t>BN0312</t>
  </si>
  <si>
    <t>BN0313</t>
  </si>
  <si>
    <t>BN0314</t>
  </si>
  <si>
    <t xml:space="preserve">PVC trahealna T kanila, bez cuff-a; Veličine: 7.0 (O.D. 10mm +/-5%, ukupne dužina 70mm +/-10%); </t>
  </si>
  <si>
    <t>PVC trahealna T kanila, bez cuff-a; Veličine: 7.5 (O.D. 10.7mm +/-5%, ukupne dužine 75mm +/-10%)</t>
  </si>
  <si>
    <t>PVC trahealna T kanila, bez cuff-a; Veličine: 8.0 (O.D. 10.7mm +/-5%, ukupne dužine 75mm +/-10%)</t>
  </si>
  <si>
    <t>PVC trahealna T kanila, bez cuff-a; Veličine: 8.5 (O.D. 11,3mm +/-5%; ukupne dužine 81mm +/-10%)</t>
  </si>
  <si>
    <t>PVC trahealna T kanila, sa bez cuff-a; Veličine: 9.0 ( O.D. 12,7mm +/-5%; ukupne dužine 87mm +/-10%)</t>
  </si>
  <si>
    <t>PVC trahealna T kanila, bez cuff-a; Veličine: 9.5 (O.D. 12,7mm +/-5%; ukupne dužine 87mm +/-10%)</t>
  </si>
  <si>
    <t xml:space="preserve">PVC trahealna T kanila, bez cuff-a; Veličine: 10 (O.D. 14mm +/-5%; ukupne dužine 95,5mm +/-10%) </t>
  </si>
  <si>
    <t>Vata pamučna, pročišćena, nesterilna, rolovana sa tankim slojem papira, a 1000g, Ph Jug IV ili odgovarajuće</t>
  </si>
  <si>
    <t>Vata pamučna, pročišćena, nesterilna, rolovana sa tankim slojem papira, a 850g, Ph Jug IV ili odgovarajuće</t>
  </si>
  <si>
    <t>Vata papirna 100% celuloza, širine: 30cm a 1000g Ph Jug IV ili odgovarajuće</t>
  </si>
  <si>
    <t>Intubacioni uvodnik kateter 14Fr, 2 distalni bočna otvora, dužine 70cm, radiološki vidljiv, markiran u centimetrima, distalni kraj da se može oblikovati rukom. </t>
  </si>
  <si>
    <t>Set za  obezbedjivanje vazdušnog puta u hitnim situacijama kroz krikotiroidnu membranu koji se sastoji od skalpela, šprica sa iglom, žice uvodnika,katetera unutrašnjeg dijametra 6mm, dužine 7.5cm, sa zakrivljenim dilatorom, trakom za prišvršćivanje i sigurnosnim odlagačem za igle.</t>
  </si>
  <si>
    <t>Set za  obezbedjivanje vazdušnog puta u hitnim situacijama kroz krikotiroidnu membranu koji se sastoji od skalpela, šprica sa iglom, žice uvodnika, katetera sa balonom za unutrašnju fiksaciju, unutrašnjeg dijametra 5mm, dužine 9cm, sa zakrivljenim dilatorom, trakom za prišvršćivanje i sigurnosnim odlagačem za igle.</t>
  </si>
  <si>
    <t xml:space="preserve">Set za ekstubaciju. Sadrži reintubacioni kateter sa mekim poluzatvorenim atraumatskim vrhom, veličine 14 Fr, dužine 83 cm,vodič od nitinolske žice sa polimernim omotačem promera 0,035 in, dužine 145 cm i fiksacionom trakom za pričvršćivanje </t>
  </si>
  <si>
    <t>Nastavci za automatske pipete, 1-50µl</t>
  </si>
  <si>
    <t>Nastavci za automatske pipete, 2-200µl</t>
  </si>
  <si>
    <t>Nastavci za automatske pipete, 5-300µl</t>
  </si>
  <si>
    <t>Nastavci za automatske pipete, 50-1000µl</t>
  </si>
  <si>
    <t>Hidrogen 3%, a 1l, Ph Jug IV ili odgovarajuće</t>
  </si>
  <si>
    <t>RUSCH Crystal Clear (PVC) Tracheostomy Cannula</t>
  </si>
  <si>
    <t>Medicinska vata</t>
  </si>
  <si>
    <t>Papirna vata</t>
  </si>
  <si>
    <t xml:space="preserve">Frova Intubating Catheter </t>
  </si>
  <si>
    <t xml:space="preserve">Melker Emergency Cricothyrotomy Catheter Set  </t>
  </si>
  <si>
    <t xml:space="preserve">Melker Emergency Cricothyrotomy Catheter Set      </t>
  </si>
  <si>
    <t>Cook Staged Extubation Set</t>
  </si>
  <si>
    <t>Tips for micropipettes</t>
  </si>
  <si>
    <t>Vodonik peroksid 3%</t>
  </si>
  <si>
    <t>Teleflex Medical</t>
  </si>
  <si>
    <t>Niva doo Žabalj</t>
  </si>
  <si>
    <t>William Cook Europe ApS, Danska</t>
  </si>
  <si>
    <t>Cook Incorporated, SAD</t>
  </si>
  <si>
    <t>Hongda</t>
  </si>
  <si>
    <t>Zorka Pharma Hemija</t>
  </si>
  <si>
    <t>Kom</t>
  </si>
  <si>
    <t>Grupa ponudjača Biotec Medical doo i Pan Star doo</t>
  </si>
  <si>
    <t>56-1/24</t>
  </si>
  <si>
    <t>Phoenix Pharna doo</t>
  </si>
  <si>
    <t>56-2/24</t>
  </si>
  <si>
    <t>Telemed doo</t>
  </si>
  <si>
    <t>56-3/24</t>
  </si>
  <si>
    <t>Superlab doo</t>
  </si>
  <si>
    <t>56-4/24</t>
  </si>
  <si>
    <t>Flora Komerc doo</t>
  </si>
  <si>
    <t>56-5/24</t>
  </si>
  <si>
    <t>12024570</t>
  </si>
  <si>
    <t>12024571</t>
  </si>
  <si>
    <t>12024572</t>
  </si>
  <si>
    <t>12024573</t>
  </si>
  <si>
    <t>12024574</t>
  </si>
  <si>
    <t>12024575</t>
  </si>
  <si>
    <t>12024576</t>
  </si>
  <si>
    <t>12015003</t>
  </si>
  <si>
    <t>12015004</t>
  </si>
  <si>
    <t>12015005</t>
  </si>
  <si>
    <t>12015995</t>
  </si>
  <si>
    <t>12016011</t>
  </si>
  <si>
    <t>12016012</t>
  </si>
  <si>
    <t>12016013</t>
  </si>
  <si>
    <t>12015213</t>
  </si>
  <si>
    <t>12015214</t>
  </si>
  <si>
    <t>12015215</t>
  </si>
  <si>
    <t>12015216</t>
  </si>
  <si>
    <t>12015225</t>
  </si>
  <si>
    <t>Vrednost zahtevane količine</t>
  </si>
  <si>
    <t>PVC trahealna kanila sa 2 unutrašnje kanile</t>
  </si>
  <si>
    <t>Trahealne kanile sa balonom od termosenzitivnog PVC-a sa 2 unutrašnje kanile za pacijente sa stalnom potrebom za kanilom, štitnik kanile treba da bude od mekog, savitljivog materijala koji se spaja sa telom kanile pomoću zgloba pokretnog u svim pravcima. Veličine: 7.</t>
  </si>
  <si>
    <t>Trahealne kanile sa balonom od termosenzitivnog PVC-a sa 2 unutrašnje kanile za pacijente sa stalnom potrebom za kanilom, štitnik kanile treba da bude od mekog, savitljivog materijala koji se spaja sa telom kanile pomoću zgloba pokretnog u svim pravcima. Veličine: 8.</t>
  </si>
  <si>
    <t>Trahealne kanile sa balonom od termosenzitivnog PVC-a sa 2 unutrašnje kanile za pacijente sa stalnom potrebom za kanilom, štitnik kanile treba da bude od mekog, savitljivog materijala koji se spaja sa telom kanile pomoću zgloba pokretnog u svim pravcima. Veličine: 9.</t>
  </si>
  <si>
    <t>Trahealne kanile sa balonom od termosenzitivnog PVC-a sa 2 unutrašnje kanile za pacijente sa stalnom potrebom za kanilom, štitnik kanile treba da bude od mekog, savitljivog materijala koji se spaja sa telom kanile pomoću zgloba pokretnog u svim pravcima. Veličine: 10.</t>
  </si>
  <si>
    <t xml:space="preserve">Crystal Clear Plus </t>
  </si>
  <si>
    <t>121303-000070</t>
  </si>
  <si>
    <t>121303-000080</t>
  </si>
  <si>
    <t>121303-000090</t>
  </si>
  <si>
    <t>121303-000100</t>
  </si>
  <si>
    <t>RSM004028</t>
  </si>
  <si>
    <t>RSM004029</t>
  </si>
  <si>
    <t>RSM004030</t>
  </si>
  <si>
    <t>RSM004031</t>
  </si>
  <si>
    <t>56-6/24</t>
  </si>
  <si>
    <t>Uvođač endotrahealnih tubusa tip I</t>
  </si>
  <si>
    <t>Uvođač endotrahealnih tubusa, bez lateksa, sterilni. Veličine: 6-14</t>
  </si>
  <si>
    <t>InterForm  uvodnik za endotrahealni tubus</t>
  </si>
  <si>
    <t>Intersurgical UK</t>
  </si>
  <si>
    <t>8080006</t>
  </si>
  <si>
    <t>8080010</t>
  </si>
  <si>
    <t>8080014</t>
  </si>
  <si>
    <t>RSM006965</t>
  </si>
  <si>
    <t>RSM006966</t>
  </si>
  <si>
    <t>RSM006967</t>
  </si>
  <si>
    <t>56-7/24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</si>
</sst>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Arial"/>
      <family val="2"/>
      <charset val="238"/>
    </font>
    <font>
      <b/>
      <sz val="11"/>
      <color rgb="FFFF0000"/>
      <name val="Arial"/>
      <family val="2"/>
      <charset val="238"/>
    </font>
    <font>
      <b/>
      <sz val="11"/>
      <color theme="1"/>
      <name val="Calibri"/>
      <family val="2"/>
      <charset val="238"/>
      <scheme val="minor"/>
    </font>
    <font>
      <sz val="11"/>
      <color theme="1"/>
      <name val="Arial"/>
      <family val="2"/>
    </font>
    <font>
      <sz val="11"/>
      <color theme="1"/>
      <name val="Calibri"/>
      <family val="2"/>
      <charset val="238"/>
      <scheme val="minor"/>
    </font>
    <font>
      <b/>
      <i/>
      <sz val="11"/>
      <color rgb="FFFF0000"/>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5" fillId="0" borderId="0"/>
  </cellStyleXfs>
  <cellXfs count="23">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4" fontId="4"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pplyProtection="1">
      <alignment horizontal="center" vertical="center" wrapText="1"/>
      <protection locked="0"/>
    </xf>
    <xf numFmtId="49" fontId="1" fillId="4" borderId="1" xfId="0" applyNumberFormat="1" applyFont="1" applyFill="1" applyBorder="1" applyAlignment="1" applyProtection="1">
      <alignment horizontal="center" vertical="center" wrapText="1"/>
      <protection locked="0"/>
    </xf>
    <xf numFmtId="4" fontId="1" fillId="4" borderId="1" xfId="0" applyNumberFormat="1"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4" fontId="0" fillId="0" borderId="0" xfId="0" applyNumberFormat="1" applyAlignment="1">
      <alignment horizontal="center" vertical="center"/>
    </xf>
    <xf numFmtId="9" fontId="0" fillId="0" borderId="0" xfId="0" applyNumberFormat="1" applyAlignment="1">
      <alignment horizontal="center" vertical="center"/>
    </xf>
    <xf numFmtId="3" fontId="0" fillId="0" borderId="0" xfId="0" applyNumberFormat="1" applyAlignment="1">
      <alignment horizontal="center" vertical="center"/>
    </xf>
  </cellXfs>
  <cellStyles count="2">
    <cellStyle name="Normal" xfId="0" builtinId="0"/>
    <cellStyle name="Normal 2" xfId="1" xr:uid="{86680207-90DD-4623-A74B-B8BBD59AB0A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E7FF"/>
      <color rgb="FFA7A7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6F7B0-BD62-46B0-898E-2B70231DDD99}">
  <dimension ref="A1:V28"/>
  <sheetViews>
    <sheetView tabSelected="1" zoomScale="80" zoomScaleNormal="80" workbookViewId="0">
      <pane ySplit="1" topLeftCell="A2" activePane="bottomLeft" state="frozen"/>
      <selection pane="bottomLeft" activeCell="O16" sqref="O16"/>
    </sheetView>
  </sheetViews>
  <sheetFormatPr defaultRowHeight="15" x14ac:dyDescent="0.25"/>
  <cols>
    <col min="1" max="1" width="27.85546875" style="19" customWidth="1"/>
    <col min="2" max="2" width="27.5703125" style="19" customWidth="1"/>
    <col min="3" max="3" width="20.5703125" style="19" customWidth="1"/>
    <col min="4" max="4" width="12.28515625" style="19" customWidth="1"/>
    <col min="5" max="5" width="36.85546875" style="19" customWidth="1"/>
    <col min="6" max="6" width="8.140625" style="19" bestFit="1" customWidth="1"/>
    <col min="7" max="7" width="29" style="19" customWidth="1"/>
    <col min="8" max="8" width="27.85546875" style="19" customWidth="1"/>
    <col min="9" max="9" width="15.140625" style="19" customWidth="1"/>
    <col min="10" max="10" width="19.42578125" style="19" bestFit="1" customWidth="1"/>
    <col min="11" max="11" width="18.140625" style="19" customWidth="1"/>
    <col min="12" max="12" width="14.7109375" style="19" customWidth="1"/>
    <col min="13" max="13" width="12.140625" style="20" customWidth="1"/>
    <col min="14" max="14" width="16.42578125" style="19" customWidth="1"/>
    <col min="15" max="15" width="15" style="20" customWidth="1"/>
    <col min="16" max="16" width="13" style="21" customWidth="1"/>
    <col min="17" max="17" width="28.42578125" style="19" customWidth="1"/>
    <col min="18" max="18" width="14.7109375" style="19" customWidth="1"/>
    <col min="19" max="20" width="17.28515625" style="22" customWidth="1"/>
    <col min="21" max="21" width="13.28515625" style="19" customWidth="1"/>
    <col min="22" max="22" width="17.85546875" style="19" customWidth="1"/>
    <col min="23" max="16384" width="9.140625" style="19"/>
  </cols>
  <sheetData>
    <row r="1" spans="1:22" s="15" customFormat="1" ht="75" x14ac:dyDescent="0.25">
      <c r="A1" s="4" t="s">
        <v>0</v>
      </c>
      <c r="B1" s="4" t="s">
        <v>1</v>
      </c>
      <c r="C1" s="4" t="s">
        <v>2</v>
      </c>
      <c r="D1" s="4" t="s">
        <v>3</v>
      </c>
      <c r="E1" s="4" t="s">
        <v>4</v>
      </c>
      <c r="F1" s="5" t="s">
        <v>5</v>
      </c>
      <c r="G1" s="5" t="s">
        <v>6</v>
      </c>
      <c r="H1" s="5" t="s">
        <v>7</v>
      </c>
      <c r="I1" s="5" t="s">
        <v>8</v>
      </c>
      <c r="J1" s="6" t="s">
        <v>9</v>
      </c>
      <c r="K1" s="5" t="s">
        <v>10</v>
      </c>
      <c r="L1" s="5" t="s">
        <v>11</v>
      </c>
      <c r="M1" s="5" t="s">
        <v>12</v>
      </c>
      <c r="N1" s="5" t="s">
        <v>19</v>
      </c>
      <c r="O1" s="7" t="s">
        <v>13</v>
      </c>
      <c r="P1" s="5" t="s">
        <v>14</v>
      </c>
      <c r="Q1" s="5" t="s">
        <v>15</v>
      </c>
      <c r="R1" s="5" t="s">
        <v>16</v>
      </c>
      <c r="S1" s="5" t="s">
        <v>17</v>
      </c>
      <c r="T1" s="5" t="s">
        <v>121</v>
      </c>
      <c r="U1" s="5" t="s">
        <v>18</v>
      </c>
      <c r="V1" s="5" t="s">
        <v>20</v>
      </c>
    </row>
    <row r="2" spans="1:22" s="18" customFormat="1" ht="57" x14ac:dyDescent="0.25">
      <c r="A2" s="8"/>
      <c r="B2" s="16" t="s">
        <v>40</v>
      </c>
      <c r="C2" s="16" t="s">
        <v>41</v>
      </c>
      <c r="D2" s="1">
        <v>1</v>
      </c>
      <c r="E2" s="13" t="s">
        <v>42</v>
      </c>
      <c r="F2" s="13">
        <v>1</v>
      </c>
      <c r="G2" s="1" t="s">
        <v>57</v>
      </c>
      <c r="H2" s="1" t="s">
        <v>76</v>
      </c>
      <c r="I2" s="1" t="s">
        <v>85</v>
      </c>
      <c r="J2" s="17">
        <v>121710</v>
      </c>
      <c r="K2" s="14" t="s">
        <v>21</v>
      </c>
      <c r="L2" s="13" t="s">
        <v>102</v>
      </c>
      <c r="M2" s="10" t="s">
        <v>91</v>
      </c>
      <c r="N2" s="1"/>
      <c r="O2" s="3">
        <v>750</v>
      </c>
      <c r="P2" s="11">
        <v>0.1</v>
      </c>
      <c r="Q2" s="12" t="s">
        <v>92</v>
      </c>
      <c r="R2" s="12" t="s">
        <v>93</v>
      </c>
      <c r="S2" s="9"/>
      <c r="T2" s="3">
        <f>S2*O2</f>
        <v>0</v>
      </c>
      <c r="U2" s="8"/>
      <c r="V2" s="2"/>
    </row>
    <row r="3" spans="1:22" s="18" customFormat="1" ht="57" x14ac:dyDescent="0.25">
      <c r="A3" s="8"/>
      <c r="B3" s="16" t="s">
        <v>40</v>
      </c>
      <c r="C3" s="16" t="s">
        <v>41</v>
      </c>
      <c r="D3" s="1">
        <v>1</v>
      </c>
      <c r="E3" s="13" t="s">
        <v>42</v>
      </c>
      <c r="F3" s="13">
        <v>2</v>
      </c>
      <c r="G3" s="1" t="s">
        <v>58</v>
      </c>
      <c r="H3" s="1" t="s">
        <v>76</v>
      </c>
      <c r="I3" s="1" t="s">
        <v>85</v>
      </c>
      <c r="J3" s="17">
        <v>121710</v>
      </c>
      <c r="K3" s="14" t="s">
        <v>22</v>
      </c>
      <c r="L3" s="13" t="s">
        <v>103</v>
      </c>
      <c r="M3" s="10" t="s">
        <v>91</v>
      </c>
      <c r="N3" s="1"/>
      <c r="O3" s="3">
        <v>750</v>
      </c>
      <c r="P3" s="11">
        <v>0.1</v>
      </c>
      <c r="Q3" s="12" t="s">
        <v>92</v>
      </c>
      <c r="R3" s="12" t="s">
        <v>93</v>
      </c>
      <c r="S3" s="9"/>
      <c r="T3" s="3">
        <f t="shared" ref="T3:T28" si="0">S3*O3</f>
        <v>0</v>
      </c>
      <c r="U3" s="8"/>
      <c r="V3" s="2"/>
    </row>
    <row r="4" spans="1:22" s="18" customFormat="1" ht="57" x14ac:dyDescent="0.25">
      <c r="A4" s="8"/>
      <c r="B4" s="16" t="s">
        <v>40</v>
      </c>
      <c r="C4" s="16" t="s">
        <v>41</v>
      </c>
      <c r="D4" s="1">
        <v>1</v>
      </c>
      <c r="E4" s="13" t="s">
        <v>42</v>
      </c>
      <c r="F4" s="13">
        <v>3</v>
      </c>
      <c r="G4" s="1" t="s">
        <v>59</v>
      </c>
      <c r="H4" s="1" t="s">
        <v>76</v>
      </c>
      <c r="I4" s="1" t="s">
        <v>85</v>
      </c>
      <c r="J4" s="17">
        <v>121710</v>
      </c>
      <c r="K4" s="14" t="s">
        <v>23</v>
      </c>
      <c r="L4" s="13" t="s">
        <v>104</v>
      </c>
      <c r="M4" s="10" t="s">
        <v>91</v>
      </c>
      <c r="N4" s="1"/>
      <c r="O4" s="3">
        <v>750</v>
      </c>
      <c r="P4" s="11">
        <v>0.1</v>
      </c>
      <c r="Q4" s="12" t="s">
        <v>92</v>
      </c>
      <c r="R4" s="12" t="s">
        <v>93</v>
      </c>
      <c r="S4" s="9"/>
      <c r="T4" s="3">
        <f t="shared" si="0"/>
        <v>0</v>
      </c>
      <c r="U4" s="8"/>
      <c r="V4" s="2"/>
    </row>
    <row r="5" spans="1:22" s="18" customFormat="1" ht="57" x14ac:dyDescent="0.25">
      <c r="A5" s="8"/>
      <c r="B5" s="16" t="s">
        <v>40</v>
      </c>
      <c r="C5" s="16" t="s">
        <v>41</v>
      </c>
      <c r="D5" s="1">
        <v>1</v>
      </c>
      <c r="E5" s="13" t="s">
        <v>42</v>
      </c>
      <c r="F5" s="13">
        <v>4</v>
      </c>
      <c r="G5" s="1" t="s">
        <v>60</v>
      </c>
      <c r="H5" s="1" t="s">
        <v>76</v>
      </c>
      <c r="I5" s="1" t="s">
        <v>85</v>
      </c>
      <c r="J5" s="17">
        <v>121710</v>
      </c>
      <c r="K5" s="14" t="s">
        <v>24</v>
      </c>
      <c r="L5" s="13" t="s">
        <v>105</v>
      </c>
      <c r="M5" s="10" t="s">
        <v>91</v>
      </c>
      <c r="N5" s="1"/>
      <c r="O5" s="3">
        <v>750</v>
      </c>
      <c r="P5" s="11">
        <v>0.1</v>
      </c>
      <c r="Q5" s="12" t="s">
        <v>92</v>
      </c>
      <c r="R5" s="12" t="s">
        <v>93</v>
      </c>
      <c r="S5" s="9"/>
      <c r="T5" s="3">
        <f t="shared" si="0"/>
        <v>0</v>
      </c>
      <c r="U5" s="8"/>
      <c r="V5" s="2"/>
    </row>
    <row r="6" spans="1:22" s="18" customFormat="1" ht="57" x14ac:dyDescent="0.25">
      <c r="A6" s="8"/>
      <c r="B6" s="16" t="s">
        <v>40</v>
      </c>
      <c r="C6" s="16" t="s">
        <v>41</v>
      </c>
      <c r="D6" s="1">
        <v>1</v>
      </c>
      <c r="E6" s="13" t="s">
        <v>42</v>
      </c>
      <c r="F6" s="13">
        <v>5</v>
      </c>
      <c r="G6" s="1" t="s">
        <v>61</v>
      </c>
      <c r="H6" s="1" t="s">
        <v>76</v>
      </c>
      <c r="I6" s="1" t="s">
        <v>85</v>
      </c>
      <c r="J6" s="17">
        <v>121710</v>
      </c>
      <c r="K6" s="14" t="s">
        <v>25</v>
      </c>
      <c r="L6" s="13" t="s">
        <v>106</v>
      </c>
      <c r="M6" s="10" t="s">
        <v>91</v>
      </c>
      <c r="N6" s="1"/>
      <c r="O6" s="3">
        <v>750</v>
      </c>
      <c r="P6" s="11">
        <v>0.1</v>
      </c>
      <c r="Q6" s="12" t="s">
        <v>92</v>
      </c>
      <c r="R6" s="12" t="s">
        <v>93</v>
      </c>
      <c r="S6" s="9"/>
      <c r="T6" s="3">
        <f t="shared" si="0"/>
        <v>0</v>
      </c>
      <c r="U6" s="8"/>
      <c r="V6" s="2"/>
    </row>
    <row r="7" spans="1:22" s="18" customFormat="1" ht="57" x14ac:dyDescent="0.25">
      <c r="A7" s="8"/>
      <c r="B7" s="16" t="s">
        <v>40</v>
      </c>
      <c r="C7" s="16" t="s">
        <v>41</v>
      </c>
      <c r="D7" s="1">
        <v>1</v>
      </c>
      <c r="E7" s="13" t="s">
        <v>42</v>
      </c>
      <c r="F7" s="13">
        <v>6</v>
      </c>
      <c r="G7" s="1" t="s">
        <v>62</v>
      </c>
      <c r="H7" s="1" t="s">
        <v>76</v>
      </c>
      <c r="I7" s="1" t="s">
        <v>85</v>
      </c>
      <c r="J7" s="17">
        <v>121710</v>
      </c>
      <c r="K7" s="14" t="s">
        <v>26</v>
      </c>
      <c r="L7" s="13" t="s">
        <v>107</v>
      </c>
      <c r="M7" s="10" t="s">
        <v>91</v>
      </c>
      <c r="N7" s="1"/>
      <c r="O7" s="3">
        <v>750</v>
      </c>
      <c r="P7" s="11">
        <v>0.1</v>
      </c>
      <c r="Q7" s="12" t="s">
        <v>92</v>
      </c>
      <c r="R7" s="12" t="s">
        <v>93</v>
      </c>
      <c r="S7" s="9"/>
      <c r="T7" s="3">
        <f t="shared" si="0"/>
        <v>0</v>
      </c>
      <c r="U7" s="8"/>
      <c r="V7" s="2"/>
    </row>
    <row r="8" spans="1:22" s="18" customFormat="1" ht="57" x14ac:dyDescent="0.25">
      <c r="A8" s="8"/>
      <c r="B8" s="16" t="s">
        <v>40</v>
      </c>
      <c r="C8" s="16" t="s">
        <v>41</v>
      </c>
      <c r="D8" s="1">
        <v>1</v>
      </c>
      <c r="E8" s="13" t="s">
        <v>42</v>
      </c>
      <c r="F8" s="13">
        <v>7</v>
      </c>
      <c r="G8" s="1" t="s">
        <v>63</v>
      </c>
      <c r="H8" s="1" t="s">
        <v>76</v>
      </c>
      <c r="I8" s="1" t="s">
        <v>85</v>
      </c>
      <c r="J8" s="17">
        <v>121710</v>
      </c>
      <c r="K8" s="14" t="s">
        <v>27</v>
      </c>
      <c r="L8" s="13" t="s">
        <v>108</v>
      </c>
      <c r="M8" s="10" t="s">
        <v>91</v>
      </c>
      <c r="N8" s="1"/>
      <c r="O8" s="3">
        <v>750</v>
      </c>
      <c r="P8" s="11">
        <v>0.1</v>
      </c>
      <c r="Q8" s="12" t="s">
        <v>92</v>
      </c>
      <c r="R8" s="12" t="s">
        <v>93</v>
      </c>
      <c r="S8" s="9"/>
      <c r="T8" s="3">
        <f t="shared" si="0"/>
        <v>0</v>
      </c>
      <c r="U8" s="8"/>
      <c r="V8" s="2"/>
    </row>
    <row r="9" spans="1:22" s="18" customFormat="1" ht="142.5" x14ac:dyDescent="0.25">
      <c r="A9" s="8"/>
      <c r="B9" s="16" t="s">
        <v>40</v>
      </c>
      <c r="C9" s="16" t="s">
        <v>41</v>
      </c>
      <c r="D9" s="1">
        <v>2</v>
      </c>
      <c r="E9" s="13" t="s">
        <v>122</v>
      </c>
      <c r="F9" s="13">
        <v>1</v>
      </c>
      <c r="G9" s="1" t="s">
        <v>123</v>
      </c>
      <c r="H9" s="1" t="s">
        <v>127</v>
      </c>
      <c r="I9" s="1" t="s">
        <v>85</v>
      </c>
      <c r="J9" s="17" t="s">
        <v>128</v>
      </c>
      <c r="K9" s="14" t="s">
        <v>132</v>
      </c>
      <c r="L9" s="13">
        <v>12014644</v>
      </c>
      <c r="M9" s="10" t="s">
        <v>91</v>
      </c>
      <c r="N9" s="1"/>
      <c r="O9" s="3">
        <v>1270</v>
      </c>
      <c r="P9" s="11">
        <v>0.1</v>
      </c>
      <c r="Q9" s="12" t="s">
        <v>92</v>
      </c>
      <c r="R9" s="12" t="s">
        <v>136</v>
      </c>
      <c r="S9" s="9"/>
      <c r="T9" s="3">
        <f t="shared" si="0"/>
        <v>0</v>
      </c>
      <c r="U9" s="8"/>
      <c r="V9" s="2"/>
    </row>
    <row r="10" spans="1:22" s="18" customFormat="1" ht="142.5" x14ac:dyDescent="0.25">
      <c r="A10" s="8"/>
      <c r="B10" s="16" t="s">
        <v>40</v>
      </c>
      <c r="C10" s="16" t="s">
        <v>41</v>
      </c>
      <c r="D10" s="1">
        <v>2</v>
      </c>
      <c r="E10" s="13" t="s">
        <v>122</v>
      </c>
      <c r="F10" s="13">
        <v>2</v>
      </c>
      <c r="G10" s="1" t="s">
        <v>124</v>
      </c>
      <c r="H10" s="1" t="s">
        <v>127</v>
      </c>
      <c r="I10" s="1" t="s">
        <v>85</v>
      </c>
      <c r="J10" s="17" t="s">
        <v>129</v>
      </c>
      <c r="K10" s="14" t="s">
        <v>133</v>
      </c>
      <c r="L10" s="13">
        <v>12014645</v>
      </c>
      <c r="M10" s="10" t="s">
        <v>91</v>
      </c>
      <c r="N10" s="1"/>
      <c r="O10" s="3">
        <v>1270</v>
      </c>
      <c r="P10" s="11">
        <v>0.1</v>
      </c>
      <c r="Q10" s="12" t="s">
        <v>92</v>
      </c>
      <c r="R10" s="12" t="s">
        <v>136</v>
      </c>
      <c r="S10" s="9"/>
      <c r="T10" s="3">
        <f t="shared" si="0"/>
        <v>0</v>
      </c>
      <c r="U10" s="8"/>
      <c r="V10" s="2"/>
    </row>
    <row r="11" spans="1:22" s="18" customFormat="1" ht="142.5" x14ac:dyDescent="0.25">
      <c r="A11" s="8"/>
      <c r="B11" s="16" t="s">
        <v>40</v>
      </c>
      <c r="C11" s="16" t="s">
        <v>41</v>
      </c>
      <c r="D11" s="1">
        <v>2</v>
      </c>
      <c r="E11" s="13" t="s">
        <v>122</v>
      </c>
      <c r="F11" s="13">
        <v>3</v>
      </c>
      <c r="G11" s="1" t="s">
        <v>125</v>
      </c>
      <c r="H11" s="1" t="s">
        <v>127</v>
      </c>
      <c r="I11" s="1" t="s">
        <v>85</v>
      </c>
      <c r="J11" s="17" t="s">
        <v>130</v>
      </c>
      <c r="K11" s="14" t="s">
        <v>134</v>
      </c>
      <c r="L11" s="13">
        <v>12014646</v>
      </c>
      <c r="M11" s="10" t="s">
        <v>91</v>
      </c>
      <c r="N11" s="1"/>
      <c r="O11" s="3">
        <v>1270</v>
      </c>
      <c r="P11" s="11">
        <v>0.1</v>
      </c>
      <c r="Q11" s="12" t="s">
        <v>92</v>
      </c>
      <c r="R11" s="12" t="s">
        <v>136</v>
      </c>
      <c r="S11" s="9"/>
      <c r="T11" s="3">
        <f t="shared" si="0"/>
        <v>0</v>
      </c>
      <c r="U11" s="8"/>
      <c r="V11" s="2"/>
    </row>
    <row r="12" spans="1:22" s="18" customFormat="1" ht="142.5" x14ac:dyDescent="0.25">
      <c r="A12" s="8"/>
      <c r="B12" s="16" t="s">
        <v>40</v>
      </c>
      <c r="C12" s="16" t="s">
        <v>41</v>
      </c>
      <c r="D12" s="1">
        <v>2</v>
      </c>
      <c r="E12" s="13" t="s">
        <v>122</v>
      </c>
      <c r="F12" s="13">
        <v>4</v>
      </c>
      <c r="G12" s="1" t="s">
        <v>126</v>
      </c>
      <c r="H12" s="1" t="s">
        <v>127</v>
      </c>
      <c r="I12" s="1" t="s">
        <v>85</v>
      </c>
      <c r="J12" s="17" t="s">
        <v>131</v>
      </c>
      <c r="K12" s="14" t="s">
        <v>135</v>
      </c>
      <c r="L12" s="13">
        <v>12014647</v>
      </c>
      <c r="M12" s="10" t="s">
        <v>91</v>
      </c>
      <c r="N12" s="1"/>
      <c r="O12" s="3">
        <v>1270</v>
      </c>
      <c r="P12" s="11">
        <v>0.1</v>
      </c>
      <c r="Q12" s="12" t="s">
        <v>92</v>
      </c>
      <c r="R12" s="12" t="s">
        <v>136</v>
      </c>
      <c r="S12" s="9"/>
      <c r="T12" s="3">
        <f t="shared" si="0"/>
        <v>0</v>
      </c>
      <c r="U12" s="8"/>
      <c r="V12" s="2"/>
    </row>
    <row r="13" spans="1:22" s="18" customFormat="1" ht="71.25" x14ac:dyDescent="0.25">
      <c r="A13" s="8"/>
      <c r="B13" s="16" t="s">
        <v>40</v>
      </c>
      <c r="C13" s="16" t="s">
        <v>41</v>
      </c>
      <c r="D13" s="1">
        <v>3</v>
      </c>
      <c r="E13" s="13" t="s">
        <v>43</v>
      </c>
      <c r="F13" s="13">
        <v>1</v>
      </c>
      <c r="G13" s="1" t="s">
        <v>64</v>
      </c>
      <c r="H13" s="1" t="s">
        <v>77</v>
      </c>
      <c r="I13" s="1" t="s">
        <v>86</v>
      </c>
      <c r="J13" s="17">
        <v>960301</v>
      </c>
      <c r="K13" s="14" t="s">
        <v>28</v>
      </c>
      <c r="L13" s="13" t="s">
        <v>109</v>
      </c>
      <c r="M13" s="10" t="s">
        <v>91</v>
      </c>
      <c r="N13" s="1"/>
      <c r="O13" s="3">
        <v>898.95</v>
      </c>
      <c r="P13" s="11">
        <v>0.2</v>
      </c>
      <c r="Q13" s="12" t="s">
        <v>94</v>
      </c>
      <c r="R13" s="12" t="s">
        <v>95</v>
      </c>
      <c r="S13" s="9"/>
      <c r="T13" s="3">
        <f t="shared" si="0"/>
        <v>0</v>
      </c>
      <c r="U13" s="8"/>
      <c r="V13" s="2"/>
    </row>
    <row r="14" spans="1:22" s="18" customFormat="1" ht="57" x14ac:dyDescent="0.25">
      <c r="A14" s="8"/>
      <c r="B14" s="16" t="s">
        <v>40</v>
      </c>
      <c r="C14" s="16" t="s">
        <v>41</v>
      </c>
      <c r="D14" s="1">
        <v>3</v>
      </c>
      <c r="E14" s="13" t="s">
        <v>43</v>
      </c>
      <c r="F14" s="13">
        <v>2</v>
      </c>
      <c r="G14" s="1" t="s">
        <v>65</v>
      </c>
      <c r="H14" s="1" t="s">
        <v>77</v>
      </c>
      <c r="I14" s="1" t="s">
        <v>86</v>
      </c>
      <c r="J14" s="17">
        <v>9603013</v>
      </c>
      <c r="K14" s="14" t="s">
        <v>29</v>
      </c>
      <c r="L14" s="13" t="s">
        <v>110</v>
      </c>
      <c r="M14" s="10" t="s">
        <v>91</v>
      </c>
      <c r="N14" s="1"/>
      <c r="O14" s="3">
        <v>768.2</v>
      </c>
      <c r="P14" s="11">
        <v>0.2</v>
      </c>
      <c r="Q14" s="12" t="s">
        <v>94</v>
      </c>
      <c r="R14" s="12" t="s">
        <v>95</v>
      </c>
      <c r="S14" s="9"/>
      <c r="T14" s="3">
        <f t="shared" si="0"/>
        <v>0</v>
      </c>
      <c r="U14" s="8"/>
      <c r="V14" s="2"/>
    </row>
    <row r="15" spans="1:22" s="18" customFormat="1" ht="42.75" x14ac:dyDescent="0.25">
      <c r="A15" s="8"/>
      <c r="B15" s="13" t="s">
        <v>40</v>
      </c>
      <c r="C15" s="16" t="s">
        <v>41</v>
      </c>
      <c r="D15" s="1">
        <v>3</v>
      </c>
      <c r="E15" s="13" t="s">
        <v>43</v>
      </c>
      <c r="F15" s="13">
        <v>3</v>
      </c>
      <c r="G15" s="1" t="s">
        <v>66</v>
      </c>
      <c r="H15" s="1" t="s">
        <v>78</v>
      </c>
      <c r="I15" s="1" t="s">
        <v>86</v>
      </c>
      <c r="J15" s="17">
        <v>960346</v>
      </c>
      <c r="K15" s="14" t="s">
        <v>30</v>
      </c>
      <c r="L15" s="13" t="s">
        <v>111</v>
      </c>
      <c r="M15" s="10" t="s">
        <v>91</v>
      </c>
      <c r="N15" s="1"/>
      <c r="O15" s="3">
        <v>522.9</v>
      </c>
      <c r="P15" s="11">
        <v>0.2</v>
      </c>
      <c r="Q15" s="12" t="s">
        <v>94</v>
      </c>
      <c r="R15" s="12" t="s">
        <v>95</v>
      </c>
      <c r="S15" s="9"/>
      <c r="T15" s="3">
        <f t="shared" si="0"/>
        <v>0</v>
      </c>
      <c r="U15" s="8"/>
      <c r="V15" s="2"/>
    </row>
    <row r="16" spans="1:22" s="18" customFormat="1" ht="42.75" x14ac:dyDescent="0.25">
      <c r="A16" s="8"/>
      <c r="B16" s="13" t="s">
        <v>40</v>
      </c>
      <c r="C16" s="16" t="s">
        <v>41</v>
      </c>
      <c r="D16" s="1">
        <v>4</v>
      </c>
      <c r="E16" s="13" t="s">
        <v>137</v>
      </c>
      <c r="F16" s="13">
        <v>1</v>
      </c>
      <c r="G16" s="1" t="s">
        <v>138</v>
      </c>
      <c r="H16" s="1" t="s">
        <v>139</v>
      </c>
      <c r="I16" s="1" t="s">
        <v>140</v>
      </c>
      <c r="J16" s="17" t="s">
        <v>141</v>
      </c>
      <c r="K16" s="14" t="s">
        <v>144</v>
      </c>
      <c r="L16" s="13">
        <v>12024607</v>
      </c>
      <c r="M16" s="10" t="s">
        <v>91</v>
      </c>
      <c r="N16" s="1"/>
      <c r="O16" s="3">
        <v>338.9</v>
      </c>
      <c r="P16" s="11">
        <v>0.2</v>
      </c>
      <c r="Q16" s="12" t="s">
        <v>100</v>
      </c>
      <c r="R16" s="12" t="s">
        <v>147</v>
      </c>
      <c r="S16" s="9"/>
      <c r="T16" s="3">
        <f t="shared" si="0"/>
        <v>0</v>
      </c>
      <c r="U16" s="8"/>
      <c r="V16" s="2"/>
    </row>
    <row r="17" spans="1:22" s="18" customFormat="1" ht="42.75" x14ac:dyDescent="0.25">
      <c r="A17" s="8"/>
      <c r="B17" s="13" t="s">
        <v>40</v>
      </c>
      <c r="C17" s="16" t="s">
        <v>41</v>
      </c>
      <c r="D17" s="1">
        <v>4</v>
      </c>
      <c r="E17" s="13" t="s">
        <v>137</v>
      </c>
      <c r="F17" s="13">
        <v>1</v>
      </c>
      <c r="G17" s="1" t="s">
        <v>138</v>
      </c>
      <c r="H17" s="1" t="s">
        <v>139</v>
      </c>
      <c r="I17" s="1" t="s">
        <v>140</v>
      </c>
      <c r="J17" s="17" t="s">
        <v>142</v>
      </c>
      <c r="K17" s="14" t="s">
        <v>145</v>
      </c>
      <c r="L17" s="13">
        <v>12024608</v>
      </c>
      <c r="M17" s="10" t="s">
        <v>91</v>
      </c>
      <c r="N17" s="1"/>
      <c r="O17" s="3">
        <v>338.9</v>
      </c>
      <c r="P17" s="11">
        <v>0.2</v>
      </c>
      <c r="Q17" s="12" t="s">
        <v>100</v>
      </c>
      <c r="R17" s="12" t="s">
        <v>147</v>
      </c>
      <c r="S17" s="9"/>
      <c r="T17" s="3">
        <f t="shared" si="0"/>
        <v>0</v>
      </c>
      <c r="U17" s="8"/>
      <c r="V17" s="2"/>
    </row>
    <row r="18" spans="1:22" s="18" customFormat="1" ht="42.75" x14ac:dyDescent="0.25">
      <c r="A18" s="8"/>
      <c r="B18" s="13" t="s">
        <v>40</v>
      </c>
      <c r="C18" s="16" t="s">
        <v>41</v>
      </c>
      <c r="D18" s="1">
        <v>4</v>
      </c>
      <c r="E18" s="13" t="s">
        <v>137</v>
      </c>
      <c r="F18" s="13">
        <v>1</v>
      </c>
      <c r="G18" s="1" t="s">
        <v>138</v>
      </c>
      <c r="H18" s="1" t="s">
        <v>139</v>
      </c>
      <c r="I18" s="1" t="s">
        <v>140</v>
      </c>
      <c r="J18" s="17" t="s">
        <v>143</v>
      </c>
      <c r="K18" s="14" t="s">
        <v>146</v>
      </c>
      <c r="L18" s="13">
        <v>12024609</v>
      </c>
      <c r="M18" s="10" t="s">
        <v>91</v>
      </c>
      <c r="N18" s="1"/>
      <c r="O18" s="3">
        <v>338.9</v>
      </c>
      <c r="P18" s="11">
        <v>0.2</v>
      </c>
      <c r="Q18" s="12" t="s">
        <v>100</v>
      </c>
      <c r="R18" s="12" t="s">
        <v>147</v>
      </c>
      <c r="S18" s="9"/>
      <c r="T18" s="3">
        <f t="shared" si="0"/>
        <v>0</v>
      </c>
      <c r="U18" s="8"/>
      <c r="V18" s="2"/>
    </row>
    <row r="19" spans="1:22" s="18" customFormat="1" ht="85.5" x14ac:dyDescent="0.25">
      <c r="A19" s="8"/>
      <c r="B19" s="13" t="s">
        <v>40</v>
      </c>
      <c r="C19" s="1" t="s">
        <v>41</v>
      </c>
      <c r="D19" s="1">
        <v>5</v>
      </c>
      <c r="E19" s="13" t="s">
        <v>44</v>
      </c>
      <c r="F19" s="13">
        <v>1</v>
      </c>
      <c r="G19" s="13" t="s">
        <v>67</v>
      </c>
      <c r="H19" s="13" t="s">
        <v>79</v>
      </c>
      <c r="I19" s="13" t="s">
        <v>87</v>
      </c>
      <c r="J19" s="17" t="s">
        <v>49</v>
      </c>
      <c r="K19" s="14" t="s">
        <v>31</v>
      </c>
      <c r="L19" s="13" t="s">
        <v>112</v>
      </c>
      <c r="M19" s="10" t="s">
        <v>91</v>
      </c>
      <c r="N19" s="1"/>
      <c r="O19" s="3">
        <v>4100</v>
      </c>
      <c r="P19" s="11">
        <v>0.1</v>
      </c>
      <c r="Q19" s="12" t="s">
        <v>96</v>
      </c>
      <c r="R19" s="12" t="s">
        <v>97</v>
      </c>
      <c r="S19" s="9"/>
      <c r="T19" s="3">
        <f t="shared" si="0"/>
        <v>0</v>
      </c>
      <c r="U19" s="8"/>
      <c r="V19" s="2"/>
    </row>
    <row r="20" spans="1:22" s="18" customFormat="1" ht="85.5" x14ac:dyDescent="0.25">
      <c r="A20" s="8"/>
      <c r="B20" s="13" t="s">
        <v>40</v>
      </c>
      <c r="C20" s="1" t="s">
        <v>41</v>
      </c>
      <c r="D20" s="1">
        <v>6</v>
      </c>
      <c r="E20" s="13" t="s">
        <v>45</v>
      </c>
      <c r="F20" s="13">
        <v>1</v>
      </c>
      <c r="G20" s="13" t="s">
        <v>67</v>
      </c>
      <c r="H20" s="13" t="s">
        <v>79</v>
      </c>
      <c r="I20" s="13" t="s">
        <v>87</v>
      </c>
      <c r="J20" s="17" t="s">
        <v>49</v>
      </c>
      <c r="K20" s="14" t="s">
        <v>31</v>
      </c>
      <c r="L20" s="13" t="s">
        <v>112</v>
      </c>
      <c r="M20" s="10" t="s">
        <v>91</v>
      </c>
      <c r="N20" s="1"/>
      <c r="O20" s="3">
        <v>4100</v>
      </c>
      <c r="P20" s="11">
        <v>0.1</v>
      </c>
      <c r="Q20" s="12" t="s">
        <v>96</v>
      </c>
      <c r="R20" s="12" t="s">
        <v>97</v>
      </c>
      <c r="S20" s="9"/>
      <c r="T20" s="3">
        <f t="shared" si="0"/>
        <v>0</v>
      </c>
      <c r="U20" s="8"/>
      <c r="V20" s="2"/>
    </row>
    <row r="21" spans="1:22" s="18" customFormat="1" ht="156.75" x14ac:dyDescent="0.25">
      <c r="A21" s="8"/>
      <c r="B21" s="16" t="s">
        <v>40</v>
      </c>
      <c r="C21" s="16" t="s">
        <v>41</v>
      </c>
      <c r="D21" s="1">
        <v>6</v>
      </c>
      <c r="E21" s="13" t="s">
        <v>45</v>
      </c>
      <c r="F21" s="13">
        <v>2</v>
      </c>
      <c r="G21" s="1" t="s">
        <v>68</v>
      </c>
      <c r="H21" s="1" t="s">
        <v>80</v>
      </c>
      <c r="I21" s="1" t="s">
        <v>88</v>
      </c>
      <c r="J21" s="17" t="s">
        <v>50</v>
      </c>
      <c r="K21" s="14" t="s">
        <v>32</v>
      </c>
      <c r="L21" s="13" t="s">
        <v>113</v>
      </c>
      <c r="M21" s="10" t="s">
        <v>91</v>
      </c>
      <c r="N21" s="1"/>
      <c r="O21" s="3">
        <v>22000</v>
      </c>
      <c r="P21" s="11">
        <v>0.1</v>
      </c>
      <c r="Q21" s="12" t="s">
        <v>96</v>
      </c>
      <c r="R21" s="12" t="s">
        <v>97</v>
      </c>
      <c r="S21" s="9"/>
      <c r="T21" s="3">
        <f t="shared" si="0"/>
        <v>0</v>
      </c>
      <c r="U21" s="8"/>
      <c r="V21" s="2"/>
    </row>
    <row r="22" spans="1:22" s="18" customFormat="1" ht="185.25" x14ac:dyDescent="0.25">
      <c r="A22" s="8"/>
      <c r="B22" s="16" t="s">
        <v>40</v>
      </c>
      <c r="C22" s="16" t="s">
        <v>41</v>
      </c>
      <c r="D22" s="1">
        <v>6</v>
      </c>
      <c r="E22" s="13" t="s">
        <v>45</v>
      </c>
      <c r="F22" s="13">
        <v>3</v>
      </c>
      <c r="G22" s="1" t="s">
        <v>69</v>
      </c>
      <c r="H22" s="1" t="s">
        <v>81</v>
      </c>
      <c r="I22" s="1" t="s">
        <v>88</v>
      </c>
      <c r="J22" s="17" t="s">
        <v>51</v>
      </c>
      <c r="K22" s="14" t="s">
        <v>33</v>
      </c>
      <c r="L22" s="13" t="s">
        <v>114</v>
      </c>
      <c r="M22" s="10" t="s">
        <v>91</v>
      </c>
      <c r="N22" s="1"/>
      <c r="O22" s="3">
        <v>33000</v>
      </c>
      <c r="P22" s="11">
        <v>0.1</v>
      </c>
      <c r="Q22" s="12" t="s">
        <v>96</v>
      </c>
      <c r="R22" s="12" t="s">
        <v>97</v>
      </c>
      <c r="S22" s="9"/>
      <c r="T22" s="3">
        <f t="shared" si="0"/>
        <v>0</v>
      </c>
      <c r="U22" s="8"/>
      <c r="V22" s="2"/>
    </row>
    <row r="23" spans="1:22" s="18" customFormat="1" ht="128.25" x14ac:dyDescent="0.25">
      <c r="A23" s="8"/>
      <c r="B23" s="16" t="s">
        <v>40</v>
      </c>
      <c r="C23" s="16" t="s">
        <v>41</v>
      </c>
      <c r="D23" s="1">
        <v>7</v>
      </c>
      <c r="E23" s="13" t="s">
        <v>46</v>
      </c>
      <c r="F23" s="13">
        <v>1</v>
      </c>
      <c r="G23" s="1" t="s">
        <v>70</v>
      </c>
      <c r="H23" s="1" t="s">
        <v>82</v>
      </c>
      <c r="I23" s="1" t="s">
        <v>88</v>
      </c>
      <c r="J23" s="17" t="s">
        <v>52</v>
      </c>
      <c r="K23" s="14" t="s">
        <v>34</v>
      </c>
      <c r="L23" s="13" t="s">
        <v>115</v>
      </c>
      <c r="M23" s="10" t="s">
        <v>91</v>
      </c>
      <c r="N23" s="1"/>
      <c r="O23" s="3">
        <v>31000</v>
      </c>
      <c r="P23" s="11">
        <v>0.1</v>
      </c>
      <c r="Q23" s="12" t="s">
        <v>96</v>
      </c>
      <c r="R23" s="12" t="s">
        <v>97</v>
      </c>
      <c r="S23" s="9"/>
      <c r="T23" s="3">
        <f t="shared" si="0"/>
        <v>0</v>
      </c>
      <c r="U23" s="8"/>
      <c r="V23" s="2"/>
    </row>
    <row r="24" spans="1:22" s="18" customFormat="1" ht="42.75" x14ac:dyDescent="0.25">
      <c r="A24" s="8"/>
      <c r="B24" s="16" t="s">
        <v>40</v>
      </c>
      <c r="C24" s="16" t="s">
        <v>41</v>
      </c>
      <c r="D24" s="1">
        <v>8</v>
      </c>
      <c r="E24" s="13" t="s">
        <v>47</v>
      </c>
      <c r="F24" s="13">
        <v>1</v>
      </c>
      <c r="G24" s="1" t="s">
        <v>71</v>
      </c>
      <c r="H24" s="1" t="s">
        <v>83</v>
      </c>
      <c r="I24" s="1" t="s">
        <v>89</v>
      </c>
      <c r="J24" s="17" t="s">
        <v>53</v>
      </c>
      <c r="K24" s="14" t="s">
        <v>35</v>
      </c>
      <c r="L24" s="13" t="s">
        <v>116</v>
      </c>
      <c r="M24" s="10" t="s">
        <v>91</v>
      </c>
      <c r="N24" s="1">
        <v>1000</v>
      </c>
      <c r="O24" s="3">
        <v>1.66</v>
      </c>
      <c r="P24" s="11">
        <v>0.2</v>
      </c>
      <c r="Q24" s="12" t="s">
        <v>98</v>
      </c>
      <c r="R24" s="12" t="s">
        <v>99</v>
      </c>
      <c r="S24" s="9"/>
      <c r="T24" s="3">
        <f t="shared" si="0"/>
        <v>0</v>
      </c>
      <c r="U24" s="8"/>
      <c r="V24" s="2" t="str">
        <f t="shared" ref="V24:V27" si="1">IF(MOD(S24,N24)=0,"","proveriti deljivost")</f>
        <v/>
      </c>
    </row>
    <row r="25" spans="1:22" s="18" customFormat="1" ht="42.75" x14ac:dyDescent="0.25">
      <c r="A25" s="8"/>
      <c r="B25" s="16" t="s">
        <v>40</v>
      </c>
      <c r="C25" s="16" t="s">
        <v>41</v>
      </c>
      <c r="D25" s="1">
        <v>8</v>
      </c>
      <c r="E25" s="13" t="s">
        <v>47</v>
      </c>
      <c r="F25" s="13">
        <v>2</v>
      </c>
      <c r="G25" s="1" t="s">
        <v>72</v>
      </c>
      <c r="H25" s="1" t="s">
        <v>83</v>
      </c>
      <c r="I25" s="1" t="s">
        <v>89</v>
      </c>
      <c r="J25" s="17" t="s">
        <v>54</v>
      </c>
      <c r="K25" s="14" t="s">
        <v>36</v>
      </c>
      <c r="L25" s="13" t="s">
        <v>117</v>
      </c>
      <c r="M25" s="10" t="s">
        <v>91</v>
      </c>
      <c r="N25" s="1">
        <v>1000</v>
      </c>
      <c r="O25" s="3">
        <v>0.6</v>
      </c>
      <c r="P25" s="11">
        <v>0.2</v>
      </c>
      <c r="Q25" s="12" t="s">
        <v>98</v>
      </c>
      <c r="R25" s="12" t="s">
        <v>99</v>
      </c>
      <c r="S25" s="9"/>
      <c r="T25" s="3">
        <f t="shared" si="0"/>
        <v>0</v>
      </c>
      <c r="U25" s="8"/>
      <c r="V25" s="2" t="str">
        <f t="shared" si="1"/>
        <v/>
      </c>
    </row>
    <row r="26" spans="1:22" s="18" customFormat="1" ht="42.75" x14ac:dyDescent="0.25">
      <c r="A26" s="8"/>
      <c r="B26" s="16" t="s">
        <v>40</v>
      </c>
      <c r="C26" s="16" t="s">
        <v>41</v>
      </c>
      <c r="D26" s="1">
        <v>8</v>
      </c>
      <c r="E26" s="13" t="s">
        <v>47</v>
      </c>
      <c r="F26" s="13">
        <v>3</v>
      </c>
      <c r="G26" s="1" t="s">
        <v>73</v>
      </c>
      <c r="H26" s="1" t="s">
        <v>83</v>
      </c>
      <c r="I26" s="1" t="s">
        <v>89</v>
      </c>
      <c r="J26" s="17" t="s">
        <v>55</v>
      </c>
      <c r="K26" s="14" t="s">
        <v>37</v>
      </c>
      <c r="L26" s="13" t="s">
        <v>118</v>
      </c>
      <c r="M26" s="10" t="s">
        <v>91</v>
      </c>
      <c r="N26" s="1">
        <v>1000</v>
      </c>
      <c r="O26" s="3">
        <v>1.5</v>
      </c>
      <c r="P26" s="11">
        <v>0.2</v>
      </c>
      <c r="Q26" s="12" t="s">
        <v>98</v>
      </c>
      <c r="R26" s="12" t="s">
        <v>99</v>
      </c>
      <c r="S26" s="9"/>
      <c r="T26" s="3">
        <f t="shared" si="0"/>
        <v>0</v>
      </c>
      <c r="U26" s="8"/>
      <c r="V26" s="2" t="str">
        <f t="shared" si="1"/>
        <v/>
      </c>
    </row>
    <row r="27" spans="1:22" s="18" customFormat="1" ht="42.75" x14ac:dyDescent="0.25">
      <c r="A27" s="8"/>
      <c r="B27" s="16" t="s">
        <v>40</v>
      </c>
      <c r="C27" s="16" t="s">
        <v>41</v>
      </c>
      <c r="D27" s="1">
        <v>8</v>
      </c>
      <c r="E27" s="13" t="s">
        <v>47</v>
      </c>
      <c r="F27" s="13">
        <v>4</v>
      </c>
      <c r="G27" s="1" t="s">
        <v>74</v>
      </c>
      <c r="H27" s="1" t="s">
        <v>83</v>
      </c>
      <c r="I27" s="1" t="s">
        <v>89</v>
      </c>
      <c r="J27" s="17" t="s">
        <v>56</v>
      </c>
      <c r="K27" s="14" t="s">
        <v>38</v>
      </c>
      <c r="L27" s="13" t="s">
        <v>119</v>
      </c>
      <c r="M27" s="10" t="s">
        <v>91</v>
      </c>
      <c r="N27" s="1">
        <v>500</v>
      </c>
      <c r="O27" s="3">
        <v>1.36</v>
      </c>
      <c r="P27" s="11">
        <v>0.2</v>
      </c>
      <c r="Q27" s="12" t="s">
        <v>98</v>
      </c>
      <c r="R27" s="12" t="s">
        <v>99</v>
      </c>
      <c r="S27" s="9"/>
      <c r="T27" s="3">
        <f t="shared" si="0"/>
        <v>0</v>
      </c>
      <c r="U27" s="8"/>
      <c r="V27" s="2" t="str">
        <f t="shared" si="1"/>
        <v/>
      </c>
    </row>
    <row r="28" spans="1:22" s="18" customFormat="1" ht="42.75" x14ac:dyDescent="0.25">
      <c r="A28" s="8"/>
      <c r="B28" s="16" t="s">
        <v>40</v>
      </c>
      <c r="C28" s="16" t="s">
        <v>41</v>
      </c>
      <c r="D28" s="1">
        <v>9</v>
      </c>
      <c r="E28" s="13" t="s">
        <v>48</v>
      </c>
      <c r="F28" s="13">
        <v>1</v>
      </c>
      <c r="G28" s="1" t="s">
        <v>75</v>
      </c>
      <c r="H28" s="1" t="s">
        <v>84</v>
      </c>
      <c r="I28" s="1" t="s">
        <v>90</v>
      </c>
      <c r="J28" s="17">
        <v>8026</v>
      </c>
      <c r="K28" s="14" t="s">
        <v>39</v>
      </c>
      <c r="L28" s="13" t="s">
        <v>120</v>
      </c>
      <c r="M28" s="10" t="s">
        <v>91</v>
      </c>
      <c r="N28" s="1"/>
      <c r="O28" s="3">
        <v>98</v>
      </c>
      <c r="P28" s="11">
        <v>0.2</v>
      </c>
      <c r="Q28" s="12" t="s">
        <v>100</v>
      </c>
      <c r="R28" s="12" t="s">
        <v>101</v>
      </c>
      <c r="S28" s="9"/>
      <c r="T28" s="3">
        <f t="shared" si="0"/>
        <v>0</v>
      </c>
      <c r="U28" s="8"/>
      <c r="V28" s="2"/>
    </row>
  </sheetData>
  <conditionalFormatting sqref="J21:J28">
    <cfRule type="duplicateValues" dxfId="1" priority="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Tijana Savic</cp:lastModifiedBy>
  <dcterms:created xsi:type="dcterms:W3CDTF">2024-04-22T10:42:19Z</dcterms:created>
  <dcterms:modified xsi:type="dcterms:W3CDTF">2024-07-12T06:57:16Z</dcterms:modified>
</cp:coreProperties>
</file>