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20\"/>
    </mc:Choice>
  </mc:AlternateContent>
  <xr:revisionPtr revIDLastSave="0" documentId="13_ncr:1_{298603AB-3219-494C-B5D1-5FC95BC37EE7}" xr6:coauthVersionLast="36" xr6:coauthVersionMax="36" xr10:uidLastSave="{00000000-0000-0000-0000-000000000000}"/>
  <bookViews>
    <workbookView xWindow="0" yWindow="0" windowWidth="28800" windowHeight="11625" xr2:uid="{4EF18DC3-5ADF-4475-9A2C-15715431F1A2}"/>
  </bookViews>
  <sheets>
    <sheet name="23-120" sheetId="2" r:id="rId1"/>
  </sheets>
  <definedNames>
    <definedName name="_xlnm.Print_Titles" localSheetId="0">'23-120'!#REF!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7" i="2"/>
  <c r="N8" i="2"/>
  <c r="N4" i="2" l="1"/>
  <c r="N5" i="2"/>
  <c r="N3" i="2"/>
</calcChain>
</file>

<file path=xl/sharedStrings.xml><?xml version="1.0" encoding="utf-8"?>
<sst xmlns="http://schemas.openxmlformats.org/spreadsheetml/2006/main" count="60" uniqueCount="50">
  <si>
    <t>Broj partije</t>
  </si>
  <si>
    <t>Naziv Partije</t>
  </si>
  <si>
    <t>JKL</t>
  </si>
  <si>
    <t>Jedinica mere</t>
  </si>
  <si>
    <t>Broj OS</t>
  </si>
  <si>
    <t>Dobavljač</t>
  </si>
  <si>
    <t>br. jedinica mere u pakovanju</t>
  </si>
  <si>
    <t>tableta</t>
  </si>
  <si>
    <t>INN</t>
  </si>
  <si>
    <t>Farmaceutski oblik</t>
  </si>
  <si>
    <t>Pakovanje i jačina leka</t>
  </si>
  <si>
    <t>Jedinična cena bez PDV</t>
  </si>
  <si>
    <t>Količina za ugovaranje</t>
  </si>
  <si>
    <t>rifampicin</t>
  </si>
  <si>
    <t>disulfiram</t>
  </si>
  <si>
    <t>hloramfenikol</t>
  </si>
  <si>
    <t>ND00009</t>
  </si>
  <si>
    <t>ND00010</t>
  </si>
  <si>
    <t>ND00011</t>
  </si>
  <si>
    <t>Rifamed 300 mg</t>
  </si>
  <si>
    <t>Anticol, 500 mg</t>
  </si>
  <si>
    <t xml:space="preserve">Clorocil 10mg/g, mast za oči </t>
  </si>
  <si>
    <t>mg</t>
  </si>
  <si>
    <t>TAB</t>
  </si>
  <si>
    <t>Kom</t>
  </si>
  <si>
    <t>300 mg</t>
  </si>
  <si>
    <t>500 mg</t>
  </si>
  <si>
    <t>mast za oči</t>
  </si>
  <si>
    <t>tuba, 1 po 5 g (10mg/g)</t>
  </si>
  <si>
    <t>Provera deljivosti u skladu sa veličinom pakovanja</t>
  </si>
  <si>
    <t>Nedostajući lekovi/lekovi sa Liste A i Liste A1 Liste lekova, 404-1-110/23-120</t>
  </si>
  <si>
    <t>Naziv apoteke</t>
  </si>
  <si>
    <t>mikofenolna kiselina</t>
  </si>
  <si>
    <t>takrolimus</t>
  </si>
  <si>
    <t>CELLCEPT,  150 po 500 mg</t>
  </si>
  <si>
    <t>CELLCEPT 300 po 250 mg</t>
  </si>
  <si>
    <t>PROGRAF 30 po 5 mg</t>
  </si>
  <si>
    <t>film tableta</t>
  </si>
  <si>
    <t>kapsula</t>
  </si>
  <si>
    <t>blister, 150 po 500 mg</t>
  </si>
  <si>
    <t>blister, 300 po 250 mg</t>
  </si>
  <si>
    <t>30 po 5 mg</t>
  </si>
  <si>
    <t>originalno pakovanje</t>
  </si>
  <si>
    <t>116-1/24</t>
  </si>
  <si>
    <t>„ Inpharm CO“ d.o.o.</t>
  </si>
  <si>
    <t xml:space="preserve">„ Sopharma trading“ d.o.o. </t>
  </si>
  <si>
    <t>MEDIKUNION d.o.o. Beograd</t>
  </si>
  <si>
    <t>116-2/24</t>
  </si>
  <si>
    <t>116-4/24</t>
  </si>
  <si>
    <t>116-6/24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</si>
</sst>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Continuous" vertical="center" wrapText="1"/>
    </xf>
    <xf numFmtId="4" fontId="5" fillId="3" borderId="1" xfId="0" applyNumberFormat="1" applyFont="1" applyFill="1" applyBorder="1" applyAlignment="1" applyProtection="1">
      <alignment horizontal="centerContinuous" vertical="center" wrapText="1"/>
    </xf>
  </cellXfs>
  <cellStyles count="3">
    <cellStyle name="Normal" xfId="0" builtinId="0"/>
    <cellStyle name="Normal 2" xfId="1" xr:uid="{00000000-0005-0000-0000-00002F000000}"/>
    <cellStyle name="Normal 3" xfId="2" xr:uid="{140BD990-E552-4906-8E7E-2D899EDC7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F50F-2285-49A7-B461-F74DCFA1F61B}">
  <sheetPr>
    <pageSetUpPr fitToPage="1"/>
  </sheetPr>
  <dimension ref="A1:N8"/>
  <sheetViews>
    <sheetView tabSelected="1" workbookViewId="0">
      <selection activeCell="E12" sqref="E12"/>
    </sheetView>
  </sheetViews>
  <sheetFormatPr defaultRowHeight="15" x14ac:dyDescent="0.25"/>
  <cols>
    <col min="1" max="1" width="28" style="8" customWidth="1"/>
    <col min="2" max="2" width="8.5703125" style="8" customWidth="1"/>
    <col min="3" max="3" width="13.28515625" style="8" customWidth="1"/>
    <col min="4" max="4" width="12.28515625" style="8" customWidth="1"/>
    <col min="5" max="5" width="25.140625" style="8" bestFit="1" customWidth="1"/>
    <col min="6" max="6" width="18.42578125" style="8" bestFit="1" customWidth="1"/>
    <col min="7" max="7" width="22.7109375" style="8" bestFit="1" customWidth="1"/>
    <col min="8" max="8" width="11.42578125" style="8" customWidth="1"/>
    <col min="9" max="9" width="11.28515625" style="9" customWidth="1"/>
    <col min="10" max="10" width="12.140625" style="8" customWidth="1"/>
    <col min="11" max="11" width="15.140625" style="8" customWidth="1"/>
    <col min="12" max="12" width="9.85546875" style="8" bestFit="1" customWidth="1"/>
    <col min="13" max="13" width="20.28515625" style="8" bestFit="1" customWidth="1"/>
    <col min="14" max="14" width="13.5703125" style="8" customWidth="1"/>
    <col min="15" max="16384" width="9.140625" style="8"/>
  </cols>
  <sheetData>
    <row r="1" spans="1:14" s="11" customFormat="1" ht="18.75" x14ac:dyDescent="0.25">
      <c r="A1" s="19" t="s">
        <v>30</v>
      </c>
      <c r="B1" s="19"/>
      <c r="C1" s="19"/>
      <c r="D1" s="19"/>
      <c r="E1" s="19"/>
      <c r="F1" s="19"/>
      <c r="G1" s="19"/>
      <c r="H1" s="19"/>
      <c r="I1" s="20"/>
      <c r="J1" s="19"/>
      <c r="K1" s="19"/>
      <c r="L1" s="19"/>
      <c r="M1" s="19"/>
      <c r="N1" s="19"/>
    </row>
    <row r="2" spans="1:14" s="2" customFormat="1" ht="63.75" x14ac:dyDescent="0.25">
      <c r="A2" s="12" t="s">
        <v>31</v>
      </c>
      <c r="B2" s="13" t="s">
        <v>0</v>
      </c>
      <c r="C2" s="13" t="s">
        <v>8</v>
      </c>
      <c r="D2" s="14" t="s">
        <v>2</v>
      </c>
      <c r="E2" s="13" t="s">
        <v>1</v>
      </c>
      <c r="F2" s="13" t="s">
        <v>9</v>
      </c>
      <c r="G2" s="13" t="s">
        <v>10</v>
      </c>
      <c r="H2" s="15" t="s">
        <v>3</v>
      </c>
      <c r="I2" s="16" t="s">
        <v>11</v>
      </c>
      <c r="J2" s="15" t="s">
        <v>6</v>
      </c>
      <c r="K2" s="17" t="s">
        <v>12</v>
      </c>
      <c r="L2" s="15" t="s">
        <v>4</v>
      </c>
      <c r="M2" s="15" t="s">
        <v>5</v>
      </c>
      <c r="N2" s="18" t="s">
        <v>29</v>
      </c>
    </row>
    <row r="3" spans="1:14" s="2" customFormat="1" ht="25.5" x14ac:dyDescent="0.25">
      <c r="A3" s="3"/>
      <c r="B3" s="4">
        <v>1</v>
      </c>
      <c r="C3" s="1" t="s">
        <v>32</v>
      </c>
      <c r="D3" s="5">
        <v>1014083</v>
      </c>
      <c r="E3" s="1" t="s">
        <v>34</v>
      </c>
      <c r="F3" s="1" t="s">
        <v>37</v>
      </c>
      <c r="G3" s="1" t="s">
        <v>39</v>
      </c>
      <c r="H3" s="4" t="s">
        <v>42</v>
      </c>
      <c r="I3" s="6">
        <v>11977.7</v>
      </c>
      <c r="J3" s="4">
        <v>1</v>
      </c>
      <c r="K3" s="7"/>
      <c r="L3" s="4" t="s">
        <v>43</v>
      </c>
      <c r="M3" s="1" t="s">
        <v>44</v>
      </c>
      <c r="N3" s="10" t="str">
        <f t="shared" ref="N3:N8" si="0">IF(MOD(K3,J3)=0,"","greška")</f>
        <v/>
      </c>
    </row>
    <row r="4" spans="1:14" s="2" customFormat="1" ht="25.5" x14ac:dyDescent="0.25">
      <c r="A4" s="3"/>
      <c r="B4" s="4">
        <v>2</v>
      </c>
      <c r="C4" s="1" t="s">
        <v>32</v>
      </c>
      <c r="D4" s="5">
        <v>1014081</v>
      </c>
      <c r="E4" s="1" t="s">
        <v>35</v>
      </c>
      <c r="F4" s="1" t="s">
        <v>38</v>
      </c>
      <c r="G4" s="1" t="s">
        <v>40</v>
      </c>
      <c r="H4" s="4" t="s">
        <v>42</v>
      </c>
      <c r="I4" s="6">
        <v>15739.6</v>
      </c>
      <c r="J4" s="4">
        <v>1</v>
      </c>
      <c r="K4" s="7"/>
      <c r="L4" s="4" t="s">
        <v>43</v>
      </c>
      <c r="M4" s="1" t="s">
        <v>44</v>
      </c>
      <c r="N4" s="10" t="str">
        <f t="shared" si="0"/>
        <v/>
      </c>
    </row>
    <row r="5" spans="1:14" s="2" customFormat="1" ht="25.5" x14ac:dyDescent="0.25">
      <c r="A5" s="3"/>
      <c r="B5" s="4">
        <v>3</v>
      </c>
      <c r="C5" s="1" t="s">
        <v>33</v>
      </c>
      <c r="D5" s="5">
        <v>1014251</v>
      </c>
      <c r="E5" s="1" t="s">
        <v>36</v>
      </c>
      <c r="F5" s="1" t="s">
        <v>38</v>
      </c>
      <c r="G5" s="1" t="s">
        <v>41</v>
      </c>
      <c r="H5" s="4" t="s">
        <v>42</v>
      </c>
      <c r="I5" s="6">
        <v>14487.1</v>
      </c>
      <c r="J5" s="4">
        <v>1</v>
      </c>
      <c r="K5" s="7"/>
      <c r="L5" s="4" t="s">
        <v>43</v>
      </c>
      <c r="M5" s="1" t="s">
        <v>44</v>
      </c>
      <c r="N5" s="10" t="str">
        <f t="shared" si="0"/>
        <v/>
      </c>
    </row>
    <row r="6" spans="1:14" s="2" customFormat="1" ht="25.5" x14ac:dyDescent="0.25">
      <c r="A6" s="3"/>
      <c r="B6" s="4">
        <v>5</v>
      </c>
      <c r="C6" s="1" t="s">
        <v>13</v>
      </c>
      <c r="D6" s="5" t="s">
        <v>16</v>
      </c>
      <c r="E6" s="1" t="s">
        <v>19</v>
      </c>
      <c r="F6" s="1" t="s">
        <v>7</v>
      </c>
      <c r="G6" s="1" t="s">
        <v>25</v>
      </c>
      <c r="H6" s="4" t="s">
        <v>22</v>
      </c>
      <c r="I6" s="6">
        <v>0.66</v>
      </c>
      <c r="J6" s="4">
        <v>30000</v>
      </c>
      <c r="K6" s="7"/>
      <c r="L6" s="4" t="s">
        <v>47</v>
      </c>
      <c r="M6" s="1" t="s">
        <v>45</v>
      </c>
      <c r="N6" s="10" t="str">
        <f t="shared" si="0"/>
        <v/>
      </c>
    </row>
    <row r="7" spans="1:14" s="2" customFormat="1" ht="25.5" x14ac:dyDescent="0.25">
      <c r="A7" s="3"/>
      <c r="B7" s="4">
        <v>6</v>
      </c>
      <c r="C7" s="1" t="s">
        <v>14</v>
      </c>
      <c r="D7" s="5" t="s">
        <v>17</v>
      </c>
      <c r="E7" s="1" t="s">
        <v>20</v>
      </c>
      <c r="F7" s="1" t="s">
        <v>7</v>
      </c>
      <c r="G7" s="1" t="s">
        <v>26</v>
      </c>
      <c r="H7" s="4" t="s">
        <v>23</v>
      </c>
      <c r="I7" s="6">
        <v>63.52</v>
      </c>
      <c r="J7" s="4">
        <v>30</v>
      </c>
      <c r="K7" s="7"/>
      <c r="L7" s="4" t="s">
        <v>48</v>
      </c>
      <c r="M7" s="1" t="s">
        <v>45</v>
      </c>
      <c r="N7" s="10" t="str">
        <f t="shared" si="0"/>
        <v/>
      </c>
    </row>
    <row r="8" spans="1:14" s="2" customFormat="1" ht="25.5" x14ac:dyDescent="0.25">
      <c r="A8" s="3"/>
      <c r="B8" s="4">
        <v>7</v>
      </c>
      <c r="C8" s="1" t="s">
        <v>15</v>
      </c>
      <c r="D8" s="5" t="s">
        <v>18</v>
      </c>
      <c r="E8" s="1" t="s">
        <v>21</v>
      </c>
      <c r="F8" s="1" t="s">
        <v>27</v>
      </c>
      <c r="G8" s="1" t="s">
        <v>28</v>
      </c>
      <c r="H8" s="4" t="s">
        <v>24</v>
      </c>
      <c r="I8" s="6">
        <v>312.39999999999998</v>
      </c>
      <c r="J8" s="4">
        <v>1</v>
      </c>
      <c r="K8" s="7"/>
      <c r="L8" s="4" t="s">
        <v>49</v>
      </c>
      <c r="M8" s="1" t="s">
        <v>46</v>
      </c>
      <c r="N8" s="10" t="str">
        <f t="shared" si="0"/>
        <v/>
      </c>
    </row>
  </sheetData>
  <pageMargins left="0.70866141732283472" right="0.70866141732283472" top="0.74803149606299213" bottom="0.74803149606299213" header="0.31496062992125984" footer="0.31496062992125984"/>
  <pageSetup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2024-02-14T08:30:40Z</cp:lastPrinted>
  <dcterms:created xsi:type="dcterms:W3CDTF">2023-02-07T12:56:59Z</dcterms:created>
  <dcterms:modified xsi:type="dcterms:W3CDTF">2024-03-06T06:56:14Z</dcterms:modified>
</cp:coreProperties>
</file>