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hailo.minic\Desktop\testovi pregovaranje\okvirni sporazumi\os 103-4-23 yuycom\"/>
    </mc:Choice>
  </mc:AlternateContent>
  <xr:revisionPtr revIDLastSave="0" documentId="13_ncr:1_{27D3D7CC-D9A7-40A8-ACBB-54C9664C2C54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prilog ugovora" sheetId="1" r:id="rId1"/>
  </sheets>
  <definedNames>
    <definedName name="_xlnm.Print_Area" localSheetId="0">'prilog ugovora'!$A$1:$L$12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7" i="1"/>
  <c r="K7" i="1" s="1"/>
  <c r="L7" i="1" s="1"/>
  <c r="I6" i="1"/>
  <c r="K6" i="1" s="1"/>
  <c r="L6" i="1" s="1"/>
  <c r="I5" i="1"/>
  <c r="K5" i="1" s="1"/>
  <c r="K9" i="1" l="1"/>
  <c r="L5" i="1"/>
  <c r="L9" i="1" s="1"/>
  <c r="I9" i="1"/>
</calcChain>
</file>

<file path=xl/sharedStrings.xml><?xml version="1.0" encoding="utf-8"?>
<sst xmlns="http://schemas.openxmlformats.org/spreadsheetml/2006/main" count="36" uniqueCount="30">
  <si>
    <t>Назив партије/ставке</t>
  </si>
  <si>
    <t>Jединична цена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</si>
  <si>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</si>
  <si>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</si>
  <si>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</si>
  <si>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</si>
  <si>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</si>
  <si>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</si>
  <si>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</si>
  <si>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</si>
  <si>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</si>
  <si>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</si>
  <si>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Каталошки број</t>
  </si>
  <si>
    <t>Тестови Liaison XL CLIA anti-HCV или одговарајући</t>
  </si>
  <si>
    <t>Тестови Liaison XL CLIA anti-ТP (sifilis) или одговарајући</t>
  </si>
  <si>
    <t>Тестови Liaison XL CLIA HBsAg или одговарајући</t>
  </si>
  <si>
    <t>Тестови Liaison XL CLIA HIV Ag/At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</si>
  <si>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</si>
  <si>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</si>
  <si>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</si>
  <si>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</si>
  <si>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</si>
  <si>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>Liaison XL Murex HCV Ab</t>
  </si>
  <si>
    <t>DiaSorin Italia S.p.A.</t>
  </si>
  <si>
    <t>Liaison Treponema screen</t>
  </si>
  <si>
    <t>Liaison XL Murex HBsAg Quant</t>
  </si>
  <si>
    <t>Liaison XL Murex HIV Ab/Ag</t>
  </si>
  <si>
    <t>Укупно:</t>
  </si>
  <si>
    <t>ПРИЛОГ 1  Уговора - Спецификација материјала са ценама   
ЈАВНА НАБАВКА БРОЈ 404-4-110/23-77</t>
  </si>
  <si>
    <t>Назив добављача: Yunycom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</si>
</sst>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zoomScaleNormal="100" workbookViewId="0">
      <selection activeCell="A2" sqref="A2:K2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7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13" customWidth="1"/>
  </cols>
  <sheetData>
    <row r="1" spans="1:16" s="1" customFormat="1" ht="46.5" customHeight="1" x14ac:dyDescent="0.25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1"/>
      <c r="N1" s="21"/>
      <c r="O1" s="21"/>
      <c r="P1" s="21"/>
    </row>
    <row r="2" spans="1:16" s="1" customFormat="1" ht="46.5" customHeight="1" x14ac:dyDescent="0.25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3"/>
      <c r="M2" s="21"/>
      <c r="N2" s="21"/>
      <c r="O2" s="21"/>
      <c r="P2" s="21"/>
    </row>
    <row r="3" spans="1:16" ht="39" customHeight="1" x14ac:dyDescent="0.25">
      <c r="A3" s="18" t="s">
        <v>10</v>
      </c>
      <c r="B3" s="18" t="s">
        <v>0</v>
      </c>
      <c r="C3" s="18" t="s">
        <v>2</v>
      </c>
      <c r="D3" s="30" t="s">
        <v>12</v>
      </c>
      <c r="E3" s="18" t="s">
        <v>3</v>
      </c>
      <c r="F3" s="18" t="s">
        <v>4</v>
      </c>
      <c r="G3" s="25" t="s">
        <v>21</v>
      </c>
      <c r="H3" s="23" t="s">
        <v>1</v>
      </c>
      <c r="I3" s="23" t="s">
        <v>17</v>
      </c>
      <c r="J3" s="16" t="s">
        <v>18</v>
      </c>
      <c r="K3" s="17" t="s">
        <v>19</v>
      </c>
      <c r="L3" s="17" t="s">
        <v>20</v>
      </c>
    </row>
    <row r="4" spans="1:16" s="20" customFormat="1" ht="35.25" customHeight="1" x14ac:dyDescent="0.2">
      <c r="A4" s="22">
        <v>7</v>
      </c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6" s="20" customFormat="1" ht="25.5" customHeight="1" x14ac:dyDescent="0.2">
      <c r="A5" s="2" t="s">
        <v>6</v>
      </c>
      <c r="B5" s="28" t="s">
        <v>13</v>
      </c>
      <c r="C5" s="32" t="s">
        <v>22</v>
      </c>
      <c r="D5" s="32">
        <v>310240</v>
      </c>
      <c r="E5" s="2" t="s">
        <v>23</v>
      </c>
      <c r="F5" s="2" t="s">
        <v>5</v>
      </c>
      <c r="G5" s="31"/>
      <c r="H5" s="3">
        <v>318</v>
      </c>
      <c r="I5" s="19">
        <f>G5*H5</f>
        <v>0</v>
      </c>
      <c r="J5" s="5">
        <v>0.2</v>
      </c>
      <c r="K5" s="19">
        <f>I5*J5</f>
        <v>0</v>
      </c>
      <c r="L5" s="19">
        <f>K5+I5</f>
        <v>0</v>
      </c>
    </row>
    <row r="6" spans="1:16" s="20" customFormat="1" ht="25.5" customHeight="1" x14ac:dyDescent="0.2">
      <c r="A6" s="2" t="s">
        <v>7</v>
      </c>
      <c r="B6" s="29" t="s">
        <v>14</v>
      </c>
      <c r="C6" s="32" t="s">
        <v>24</v>
      </c>
      <c r="D6" s="32">
        <v>310840</v>
      </c>
      <c r="E6" s="2" t="s">
        <v>23</v>
      </c>
      <c r="F6" s="2" t="s">
        <v>5</v>
      </c>
      <c r="G6" s="31"/>
      <c r="H6" s="3">
        <v>144.30000000000001</v>
      </c>
      <c r="I6" s="19">
        <f t="shared" ref="I6:I8" si="0">G6*H6</f>
        <v>0</v>
      </c>
      <c r="J6" s="5">
        <v>0.2</v>
      </c>
      <c r="K6" s="19">
        <f t="shared" ref="K6:K8" si="1">I6*J6</f>
        <v>0</v>
      </c>
      <c r="L6" s="19">
        <f t="shared" ref="L6:L8" si="2">K6+I6</f>
        <v>0</v>
      </c>
    </row>
    <row r="7" spans="1:16" s="20" customFormat="1" ht="25.5" customHeight="1" x14ac:dyDescent="0.2">
      <c r="A7" s="2" t="s">
        <v>8</v>
      </c>
      <c r="B7" s="29" t="s">
        <v>15</v>
      </c>
      <c r="C7" s="32" t="s">
        <v>25</v>
      </c>
      <c r="D7" s="32">
        <v>310250</v>
      </c>
      <c r="E7" s="2" t="s">
        <v>23</v>
      </c>
      <c r="F7" s="2" t="s">
        <v>5</v>
      </c>
      <c r="G7" s="31"/>
      <c r="H7" s="3">
        <v>155.4</v>
      </c>
      <c r="I7" s="19">
        <f t="shared" si="0"/>
        <v>0</v>
      </c>
      <c r="J7" s="5">
        <v>0.2</v>
      </c>
      <c r="K7" s="19">
        <f t="shared" si="1"/>
        <v>0</v>
      </c>
      <c r="L7" s="19">
        <f t="shared" si="2"/>
        <v>0</v>
      </c>
    </row>
    <row r="8" spans="1:16" s="20" customFormat="1" ht="25.5" customHeight="1" x14ac:dyDescent="0.2">
      <c r="A8" s="2" t="s">
        <v>9</v>
      </c>
      <c r="B8" s="29" t="s">
        <v>16</v>
      </c>
      <c r="C8" s="32" t="s">
        <v>26</v>
      </c>
      <c r="D8" s="32">
        <v>310260</v>
      </c>
      <c r="E8" s="2" t="s">
        <v>23</v>
      </c>
      <c r="F8" s="2" t="s">
        <v>5</v>
      </c>
      <c r="G8" s="31"/>
      <c r="H8" s="3">
        <v>262</v>
      </c>
      <c r="I8" s="19">
        <f t="shared" si="0"/>
        <v>0</v>
      </c>
      <c r="J8" s="5">
        <v>0.2</v>
      </c>
      <c r="K8" s="19">
        <f t="shared" si="1"/>
        <v>0</v>
      </c>
      <c r="L8" s="19">
        <f t="shared" si="2"/>
        <v>0</v>
      </c>
    </row>
    <row r="9" spans="1:16" s="20" customFormat="1" ht="12.75" x14ac:dyDescent="0.2">
      <c r="A9" s="38" t="s">
        <v>27</v>
      </c>
      <c r="B9" s="39"/>
      <c r="C9" s="40"/>
      <c r="D9" s="40"/>
      <c r="E9" s="40"/>
      <c r="F9" s="40"/>
      <c r="G9" s="40"/>
      <c r="H9" s="41"/>
      <c r="I9" s="45">
        <f>SUM(I5:I8)</f>
        <v>0</v>
      </c>
      <c r="J9" s="46"/>
      <c r="K9" s="47">
        <f>SUM(K5:K8)</f>
        <v>0</v>
      </c>
      <c r="L9" s="47">
        <f>SUM(L5:L8)</f>
        <v>0</v>
      </c>
      <c r="M9" s="34"/>
    </row>
    <row r="10" spans="1:16" s="20" customFormat="1" ht="12.75" x14ac:dyDescent="0.2">
      <c r="A10" s="42"/>
      <c r="B10" s="43"/>
      <c r="C10" s="43"/>
      <c r="D10" s="43"/>
      <c r="E10" s="43"/>
      <c r="F10" s="43"/>
      <c r="G10" s="43"/>
      <c r="H10" s="44"/>
      <c r="I10" s="45"/>
      <c r="J10" s="46"/>
      <c r="K10" s="48"/>
      <c r="L10" s="48"/>
      <c r="M10" s="34"/>
    </row>
    <row r="11" spans="1:16" x14ac:dyDescent="0.25">
      <c r="A11" s="8"/>
      <c r="B11" s="7"/>
      <c r="C11" s="7"/>
      <c r="D11" s="7"/>
      <c r="E11" s="7"/>
      <c r="F11" s="7"/>
      <c r="G11" s="26"/>
      <c r="H11" s="12"/>
      <c r="I11" s="12"/>
      <c r="J11" s="9"/>
      <c r="K11" s="10"/>
      <c r="L11" s="11"/>
    </row>
    <row r="12" spans="1:16" x14ac:dyDescent="0.25">
      <c r="A12" s="13"/>
      <c r="B12" s="14"/>
      <c r="C12" s="14"/>
      <c r="D12" s="14"/>
      <c r="E12" s="14"/>
      <c r="F12" s="14"/>
      <c r="G12" s="15"/>
      <c r="H12" s="24"/>
      <c r="I12" s="24"/>
      <c r="J12" s="14"/>
      <c r="K12" s="14"/>
      <c r="L12" s="15"/>
    </row>
  </sheetData>
  <mergeCells count="9">
    <mergeCell ref="A1:L1"/>
    <mergeCell ref="A2:K2"/>
    <mergeCell ref="M9:M10"/>
    <mergeCell ref="B4:L4"/>
    <mergeCell ref="A9:H10"/>
    <mergeCell ref="I9:I10"/>
    <mergeCell ref="J9:J10"/>
    <mergeCell ref="K9:K10"/>
    <mergeCell ref="L9:L10"/>
  </mergeCells>
  <phoneticPr fontId="16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ugovora</vt:lpstr>
      <vt:lpstr>'prilog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Mihailo Minić</cp:lastModifiedBy>
  <cp:lastPrinted>2021-04-13T08:29:19Z</cp:lastPrinted>
  <dcterms:created xsi:type="dcterms:W3CDTF">2019-04-12T10:53:43Z</dcterms:created>
  <dcterms:modified xsi:type="dcterms:W3CDTF">2023-09-18T09:47:55Z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