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8\"/>
    </mc:Choice>
  </mc:AlternateContent>
  <xr:revisionPtr revIDLastSave="0" documentId="13_ncr:1_{F713B917-6ADF-426C-9D22-61442A3B0570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8" sheetId="1" r:id="rId1"/>
  </sheets>
  <definedNames>
    <definedName name="_xlnm._FilterDatabase" localSheetId="0" hidden="1">'23-88'!$A$1:$N$2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2" i="1" l="1"/>
</calcChain>
</file>

<file path=xl/sharedStrings.xml><?xml version="1.0" encoding="utf-8"?>
<sst xmlns="http://schemas.openxmlformats.org/spreadsheetml/2006/main" count="39" uniqueCount="32">
  <si>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</si>
  <si>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</si>
  <si>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</si>
  <si>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</si>
  <si>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</si>
  <si>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</si>
  <si>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</si>
  <si>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</si>
  <si>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</si>
  <si>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</si>
  <si>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</si>
  <si>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</si>
  <si>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</si>
  <si>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</si>
  <si>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</si>
  <si>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rifampicin 150 mg i/ili 
300 mg</t>
  </si>
  <si>
    <t>N002329</t>
  </si>
  <si>
    <t>ND00006</t>
  </si>
  <si>
    <t>litijum karbonat</t>
  </si>
  <si>
    <t>N003079</t>
  </si>
  <si>
    <t>Rifampicyna TZF 100 x 150 mg</t>
  </si>
  <si>
    <t>kapsula</t>
  </si>
  <si>
    <t>150 mg</t>
  </si>
  <si>
    <t>mg</t>
  </si>
  <si>
    <t>Rifampicyna TZF 100 x 300 mg</t>
  </si>
  <si>
    <t>300 mg</t>
  </si>
  <si>
    <t>MILITHIN kaps 30x300mg</t>
  </si>
  <si>
    <t>Kapsula</t>
  </si>
  <si>
    <t>Sopharma trading d.o.o</t>
  </si>
  <si>
    <t>Farmalogist d.o.o. Beograd</t>
  </si>
  <si>
    <t>116-1/23</t>
  </si>
  <si>
    <t>116-3/23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</si>
</sst>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1.2851562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5" customFormat="1" ht="51" x14ac:dyDescent="0.25">
      <c r="A1" s="10" t="s">
        <v>13</v>
      </c>
      <c r="B1" s="10" t="s">
        <v>0</v>
      </c>
      <c r="C1" s="10" t="s">
        <v>6</v>
      </c>
      <c r="D1" s="11" t="s">
        <v>9</v>
      </c>
      <c r="E1" s="11" t="s">
        <v>12</v>
      </c>
      <c r="F1" s="10" t="s">
        <v>10</v>
      </c>
      <c r="G1" s="10" t="s">
        <v>7</v>
      </c>
      <c r="H1" s="10" t="s">
        <v>1</v>
      </c>
      <c r="I1" s="12" t="s">
        <v>3</v>
      </c>
      <c r="J1" s="13" t="s">
        <v>8</v>
      </c>
      <c r="K1" s="12" t="s">
        <v>11</v>
      </c>
      <c r="L1" s="14" t="s">
        <v>2</v>
      </c>
      <c r="M1" s="12" t="s">
        <v>4</v>
      </c>
      <c r="N1" s="12" t="s">
        <v>5</v>
      </c>
      <c r="O1" s="12" t="s">
        <v>14</v>
      </c>
    </row>
    <row r="2" spans="1:15" s="5" customFormat="1" ht="38.25" x14ac:dyDescent="0.25">
      <c r="A2" s="1"/>
      <c r="B2" s="4">
        <v>1</v>
      </c>
      <c r="C2" s="4" t="s">
        <v>15</v>
      </c>
      <c r="D2" s="6" t="s">
        <v>16</v>
      </c>
      <c r="E2" s="7">
        <v>10002480</v>
      </c>
      <c r="F2" s="4" t="s">
        <v>20</v>
      </c>
      <c r="G2" s="4" t="s">
        <v>21</v>
      </c>
      <c r="H2" s="4" t="s">
        <v>22</v>
      </c>
      <c r="I2" s="8" t="s">
        <v>23</v>
      </c>
      <c r="J2" s="9">
        <v>0.16</v>
      </c>
      <c r="K2" s="4">
        <v>15000</v>
      </c>
      <c r="L2" s="1"/>
      <c r="M2" s="4" t="s">
        <v>30</v>
      </c>
      <c r="N2" s="4" t="s">
        <v>28</v>
      </c>
      <c r="O2" s="4" t="str">
        <f>IF(MOD(L2,K2)=0,"","greška")</f>
        <v/>
      </c>
    </row>
    <row r="3" spans="1:15" s="5" customFormat="1" ht="38.25" x14ac:dyDescent="0.25">
      <c r="A3" s="1"/>
      <c r="B3" s="4">
        <v>1</v>
      </c>
      <c r="C3" s="4" t="s">
        <v>15</v>
      </c>
      <c r="D3" s="6" t="s">
        <v>17</v>
      </c>
      <c r="E3" s="7">
        <v>10003443</v>
      </c>
      <c r="F3" s="4" t="s">
        <v>24</v>
      </c>
      <c r="G3" s="4" t="s">
        <v>21</v>
      </c>
      <c r="H3" s="4" t="s">
        <v>25</v>
      </c>
      <c r="I3" s="8" t="s">
        <v>23</v>
      </c>
      <c r="J3" s="9">
        <v>0.16</v>
      </c>
      <c r="K3" s="4">
        <v>30000</v>
      </c>
      <c r="L3" s="1"/>
      <c r="M3" s="4" t="s">
        <v>30</v>
      </c>
      <c r="N3" s="4" t="s">
        <v>28</v>
      </c>
      <c r="O3" s="4" t="str">
        <f t="shared" ref="O3:O4" si="0">IF(MOD(L3,K3)=0,"","greška")</f>
        <v/>
      </c>
    </row>
    <row r="4" spans="1:15" s="5" customFormat="1" ht="25.5" x14ac:dyDescent="0.25">
      <c r="A4" s="1"/>
      <c r="B4" s="4">
        <v>2</v>
      </c>
      <c r="C4" s="4" t="s">
        <v>18</v>
      </c>
      <c r="D4" s="6" t="s">
        <v>19</v>
      </c>
      <c r="E4" s="7">
        <v>10002527</v>
      </c>
      <c r="F4" s="4" t="s">
        <v>26</v>
      </c>
      <c r="G4" s="4" t="s">
        <v>21</v>
      </c>
      <c r="H4" s="4" t="s">
        <v>25</v>
      </c>
      <c r="I4" s="8" t="s">
        <v>27</v>
      </c>
      <c r="J4" s="9">
        <v>13.08</v>
      </c>
      <c r="K4" s="4">
        <v>30</v>
      </c>
      <c r="L4" s="1"/>
      <c r="M4" s="4" t="s">
        <v>31</v>
      </c>
      <c r="N4" s="4" t="s">
        <v>29</v>
      </c>
      <c r="O4" s="4" t="str">
        <f t="shared" si="0"/>
        <v/>
      </c>
    </row>
  </sheetData>
  <sheetProtection algorithmName="SHA-512" hashValue="dKo2ZQPMtX6eIx69v9JB5RWtXZsvcbSlpxbnwwTe90mm7RgJE7uotvt9Ejl6+vcE+FuNRithzvrt+uQu35Bq2Q==" saltValue="/KrQeBHamkvj1+NFC/TcXg==" spinCount="100000" sheet="1" objects="1" scenarios="1"/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2023-10-05T06:34:41Z</dcterms:modified>
</cp:coreProperties>
</file>