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81\"/>
    </mc:Choice>
  </mc:AlternateContent>
  <xr:revisionPtr revIDLastSave="0" documentId="8_{22E653F8-100F-45EF-8668-3847D2BBB6CC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81" sheetId="1" r:id="rId1"/>
  </sheets>
  <definedNames>
    <definedName name="_xlnm._FilterDatabase" localSheetId="0" hidden="1">'23-81'!$A$1:$N$2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2" i="1"/>
</calcChain>
</file>

<file path=xl/sharedStrings.xml><?xml version="1.0" encoding="utf-8"?>
<sst xmlns="http://schemas.openxmlformats.org/spreadsheetml/2006/main" count="39" uniqueCount="34">
  <si>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</si>
  <si>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</si>
  <si>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</si>
  <si>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</si>
  <si>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</si>
  <si>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</si>
  <si>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</si>
  <si>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</si>
  <si>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</si>
  <si>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</si>
  <si>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</si>
  <si>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</si>
  <si>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</si>
  <si>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</si>
  <si>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</si>
  <si>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levodopa, benzerazid</t>
  </si>
  <si>
    <t>N004424</t>
  </si>
  <si>
    <t>torasemid</t>
  </si>
  <si>
    <t>ND00003</t>
  </si>
  <si>
    <t>ND00004</t>
  </si>
  <si>
    <t>Domirpa HBS</t>
  </si>
  <si>
    <t>kapsula sa produženim oslobađanjem</t>
  </si>
  <si>
    <t>100 mg + 25 mg</t>
  </si>
  <si>
    <t>Toramide 30 x 5mg; Torasemida Tarbis 30 x 5 mg</t>
  </si>
  <si>
    <t>tableta</t>
  </si>
  <si>
    <t>5 mg</t>
  </si>
  <si>
    <t>Toramide 30 x 10mg; Torasemida Tarbis 30 x 10 mg</t>
  </si>
  <si>
    <t>10 mg</t>
  </si>
  <si>
    <t>Kap</t>
  </si>
  <si>
    <t>TAB</t>
  </si>
  <si>
    <t>106-1/23</t>
  </si>
  <si>
    <t xml:space="preserve">Ino-pharm d.o.o. </t>
  </si>
  <si>
    <t>106-3/23</t>
  </si>
  <si>
    <t>Sopharma Trading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</si>
</sst>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4"/>
  <sheetViews>
    <sheetView tabSelected="1" workbookViewId="0">
      <pane ySplit="1" topLeftCell="A2" activePane="bottomLeft" state="frozen"/>
      <selection pane="bottomLeft" activeCell="F15" sqref="F15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1.28515625" style="2" customWidth="1"/>
    <col min="4" max="4" width="12" style="2" customWidth="1"/>
    <col min="5" max="5" width="12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s="5" customFormat="1" ht="51" x14ac:dyDescent="0.25">
      <c r="A1" s="10" t="s">
        <v>13</v>
      </c>
      <c r="B1" s="10" t="s">
        <v>0</v>
      </c>
      <c r="C1" s="10" t="s">
        <v>6</v>
      </c>
      <c r="D1" s="11" t="s">
        <v>9</v>
      </c>
      <c r="E1" s="11" t="s">
        <v>12</v>
      </c>
      <c r="F1" s="10" t="s">
        <v>10</v>
      </c>
      <c r="G1" s="10" t="s">
        <v>7</v>
      </c>
      <c r="H1" s="10" t="s">
        <v>1</v>
      </c>
      <c r="I1" s="12" t="s">
        <v>3</v>
      </c>
      <c r="J1" s="13" t="s">
        <v>8</v>
      </c>
      <c r="K1" s="12" t="s">
        <v>11</v>
      </c>
      <c r="L1" s="14" t="s">
        <v>2</v>
      </c>
      <c r="M1" s="12" t="s">
        <v>4</v>
      </c>
      <c r="N1" s="12" t="s">
        <v>5</v>
      </c>
      <c r="O1" s="12" t="s">
        <v>14</v>
      </c>
    </row>
    <row r="2" spans="1:15" s="5" customFormat="1" ht="25.5" x14ac:dyDescent="0.25">
      <c r="A2" s="1"/>
      <c r="B2" s="4">
        <v>1</v>
      </c>
      <c r="C2" s="4" t="s">
        <v>15</v>
      </c>
      <c r="D2" s="6" t="s">
        <v>16</v>
      </c>
      <c r="E2" s="7">
        <v>10003428</v>
      </c>
      <c r="F2" s="4" t="s">
        <v>20</v>
      </c>
      <c r="G2" s="4" t="s">
        <v>21</v>
      </c>
      <c r="H2" s="4" t="s">
        <v>22</v>
      </c>
      <c r="I2" s="8" t="s">
        <v>28</v>
      </c>
      <c r="J2" s="9">
        <v>42</v>
      </c>
      <c r="K2" s="4">
        <v>30</v>
      </c>
      <c r="L2" s="1"/>
      <c r="M2" s="4" t="s">
        <v>30</v>
      </c>
      <c r="N2" s="4" t="s">
        <v>31</v>
      </c>
      <c r="O2" s="4" t="str">
        <f>IF(MOD(L2,K2)=0,"","greška")</f>
        <v/>
      </c>
    </row>
    <row r="3" spans="1:15" s="5" customFormat="1" ht="38.25" x14ac:dyDescent="0.25">
      <c r="A3" s="1"/>
      <c r="B3" s="4">
        <v>2</v>
      </c>
      <c r="C3" s="4" t="s">
        <v>17</v>
      </c>
      <c r="D3" s="6" t="s">
        <v>18</v>
      </c>
      <c r="E3" s="7">
        <v>10003440</v>
      </c>
      <c r="F3" s="4" t="s">
        <v>23</v>
      </c>
      <c r="G3" s="4" t="s">
        <v>24</v>
      </c>
      <c r="H3" s="4" t="s">
        <v>25</v>
      </c>
      <c r="I3" s="8" t="s">
        <v>29</v>
      </c>
      <c r="J3" s="9">
        <v>6.9</v>
      </c>
      <c r="K3" s="4">
        <v>30</v>
      </c>
      <c r="L3" s="1"/>
      <c r="M3" s="4" t="s">
        <v>32</v>
      </c>
      <c r="N3" s="4" t="s">
        <v>33</v>
      </c>
      <c r="O3" s="4" t="str">
        <f t="shared" ref="O3:O4" si="0">IF(MOD(L3,K3)=0,"","greška")</f>
        <v/>
      </c>
    </row>
    <row r="4" spans="1:15" s="5" customFormat="1" ht="38.25" x14ac:dyDescent="0.25">
      <c r="A4" s="1"/>
      <c r="B4" s="4">
        <v>3</v>
      </c>
      <c r="C4" s="4" t="s">
        <v>17</v>
      </c>
      <c r="D4" s="6" t="s">
        <v>19</v>
      </c>
      <c r="E4" s="7">
        <v>10003441</v>
      </c>
      <c r="F4" s="4" t="s">
        <v>26</v>
      </c>
      <c r="G4" s="4" t="s">
        <v>24</v>
      </c>
      <c r="H4" s="4" t="s">
        <v>27</v>
      </c>
      <c r="I4" s="8" t="s">
        <v>29</v>
      </c>
      <c r="J4" s="9">
        <v>10.8</v>
      </c>
      <c r="K4" s="4">
        <v>30</v>
      </c>
      <c r="L4" s="1"/>
      <c r="M4" s="4" t="s">
        <v>32</v>
      </c>
      <c r="N4" s="4" t="s">
        <v>33</v>
      </c>
      <c r="O4" s="4" t="str">
        <f t="shared" si="0"/>
        <v/>
      </c>
    </row>
  </sheetData>
  <sheetProtection algorithmName="SHA-512" hashValue="BPL/Oy6vb7I5g3pCvRN6smr6ZfZSf2cxddEhzH7OoXRY0243TpwawIFWcUHuVTq3W30bhm2RQVcvO941sVX3KA==" saltValue="4fVi8TEPnGBSmFZpbckvoQ==" spinCount="100000" sheet="1" objects="1" scenarios="1"/>
  <autoFilter ref="A1:N2" xr:uid="{FD76E62C-F70F-41A9-80A8-97F636C9BA4E}"/>
  <pageMargins left="0.7" right="0.7" top="0.75" bottom="0.75" header="0.3" footer="0.3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2023-09-04T13:19:27Z</cp:lastPrinted>
  <dcterms:created xsi:type="dcterms:W3CDTF">2023-06-20T10:45:02Z</dcterms:created>
  <dcterms:modified xsi:type="dcterms:W3CDTF">2023-09-29T11:01:36Z</dcterms:modified>
</cp:coreProperties>
</file>