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75 Lekovi sa Liste lekova 3\"/>
    </mc:Choice>
  </mc:AlternateContent>
  <xr:revisionPtr revIDLastSave="0" documentId="8_{02737AEA-A710-48A7-8B53-00C3AFA0BCD1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75" sheetId="1" r:id="rId1"/>
  </sheets>
  <definedNames>
    <definedName name="_xlnm._FilterDatabase" localSheetId="0" hidden="1">'23-75'!$A$1:$N$16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" i="1" l="1"/>
</calcChain>
</file>

<file path=xl/sharedStrings.xml><?xml version="1.0" encoding="utf-8"?>
<sst xmlns="http://schemas.openxmlformats.org/spreadsheetml/2006/main" count="135" uniqueCount="84">
  <si>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</si>
  <si>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</si>
  <si>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</si>
  <si>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</si>
  <si>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</si>
  <si>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</si>
  <si>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</si>
  <si>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</si>
  <si>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</si>
  <si>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</si>
  <si>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</si>
  <si>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</si>
  <si>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</si>
  <si>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</si>
  <si>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</si>
  <si>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Koncentrat faktora VIII i von Willebrand-ovog faktora  (odnos vWFRcof:faktoru VIII najmanje 1)</t>
  </si>
  <si>
    <t>Emicizumab</t>
  </si>
  <si>
    <t>betametazon 7 mg</t>
  </si>
  <si>
    <t>valganciklovir 450 mg</t>
  </si>
  <si>
    <t>afatinib 20 mg, 30 mg i 40 mg</t>
  </si>
  <si>
    <t>FLOXAL (3 mg/g)</t>
  </si>
  <si>
    <t>LUMIGAN</t>
  </si>
  <si>
    <t>LITALIR ◊</t>
  </si>
  <si>
    <t>DAXAS</t>
  </si>
  <si>
    <t>Haemate ®P500 IU FVIII/1200 IU VWF</t>
  </si>
  <si>
    <t>Wilate®500</t>
  </si>
  <si>
    <t>Hemlibra®</t>
  </si>
  <si>
    <t>DIPROPHOS</t>
  </si>
  <si>
    <t>VALCYTE</t>
  </si>
  <si>
    <t>GIOTRIF®</t>
  </si>
  <si>
    <t>Floxal®</t>
  </si>
  <si>
    <t>Daxas®</t>
  </si>
  <si>
    <t>prašak i rastvarač za rastvor za injekciju/infuziju</t>
  </si>
  <si>
    <t>rastvor za injekciju</t>
  </si>
  <si>
    <t>suspenzija za injekciju</t>
  </si>
  <si>
    <t>film tableta</t>
  </si>
  <si>
    <t>mast za oči</t>
  </si>
  <si>
    <t>kapi za oči, rastvor</t>
  </si>
  <si>
    <t>kapsula, tvrda</t>
  </si>
  <si>
    <t>bočica sa praškom i bočica sa rastvaračem, 1 po 10 ml (1200i.j./10ml+500i.j./10ml)</t>
  </si>
  <si>
    <t>bočica sa praškom i bočica sa rastvaračem 1 po 5ml (500i.j./5ml + 500i.j./5ml)</t>
  </si>
  <si>
    <t>bočica staklena, 1 po 1 ml (30 mg/ml)</t>
  </si>
  <si>
    <t>bočica staklena, 1 po 1 ml (150 mg/ml)</t>
  </si>
  <si>
    <t>bočica staklena, 1 po 0,7 ml (105 mg/0,7 ml)</t>
  </si>
  <si>
    <t>bočica staklena, 1 po 0,4 ml (60 mg/0,4 ml)</t>
  </si>
  <si>
    <t>ampula, 5 po 1 ml (7 mg/ml)</t>
  </si>
  <si>
    <t>bočica, 60 po 450mg</t>
  </si>
  <si>
    <t>blister, 28 po 20mg</t>
  </si>
  <si>
    <t>blister, 28 po 30mg</t>
  </si>
  <si>
    <t>blister, 28 po 40mg</t>
  </si>
  <si>
    <t>1 po 3 g (3 mg/g)</t>
  </si>
  <si>
    <t>bočica sa kapaljkom, 1 po 3 ml (0,1mg/ml)</t>
  </si>
  <si>
    <t>boca, 100 po 500 mg</t>
  </si>
  <si>
    <t>blister, 30 po 500 mcg</t>
  </si>
  <si>
    <t>i.j</t>
  </si>
  <si>
    <t>MG</t>
  </si>
  <si>
    <t>Amp</t>
  </si>
  <si>
    <t>TAB</t>
  </si>
  <si>
    <t>PAK</t>
  </si>
  <si>
    <t>105-2/23</t>
  </si>
  <si>
    <t>105-1/23</t>
  </si>
  <si>
    <t>105-6/23</t>
  </si>
  <si>
    <t>105-3/23</t>
  </si>
  <si>
    <t>105-4/23</t>
  </si>
  <si>
    <t>Boehringer Ingelheim Srbija d.o.o.</t>
  </si>
  <si>
    <t>Medica Linea Pharm d.o.o.</t>
  </si>
  <si>
    <t>PharmaSwiss d.o.o.</t>
  </si>
  <si>
    <t>Phoenix Pharma d.o.o.</t>
  </si>
  <si>
    <t>Roche d.o.o.</t>
  </si>
  <si>
    <t>10001521</t>
  </si>
  <si>
    <t>10001534</t>
  </si>
  <si>
    <t>10001558</t>
  </si>
  <si>
    <t>10001559</t>
  </si>
  <si>
    <t>10001557</t>
  </si>
  <si>
    <t>10001556</t>
  </si>
  <si>
    <t>10001700</t>
  </si>
  <si>
    <t>10002144</t>
  </si>
  <si>
    <t>10002342</t>
  </si>
  <si>
    <t>10002343</t>
  </si>
  <si>
    <t>10002344</t>
  </si>
  <si>
    <t>10001196</t>
  </si>
  <si>
    <t>10001252</t>
  </si>
  <si>
    <t>10000098</t>
  </si>
  <si>
    <t>10000821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</si>
</sst>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6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5" x14ac:dyDescent="0.25"/>
  <cols>
    <col min="1" max="1" width="26.85546875" style="12" customWidth="1"/>
    <col min="2" max="2" width="8.5703125" style="12" customWidth="1"/>
    <col min="3" max="3" width="37.7109375" style="12" customWidth="1"/>
    <col min="4" max="4" width="12" style="12" customWidth="1"/>
    <col min="5" max="5" width="12.28515625" style="12" customWidth="1"/>
    <col min="6" max="6" width="24" style="12" customWidth="1"/>
    <col min="7" max="7" width="20.5703125" style="12" customWidth="1"/>
    <col min="8" max="8" width="28.5703125" style="12" customWidth="1"/>
    <col min="9" max="9" width="12.85546875" style="13" customWidth="1"/>
    <col min="10" max="10" width="12.42578125" style="12" customWidth="1"/>
    <col min="11" max="11" width="15" style="12" bestFit="1" customWidth="1"/>
    <col min="12" max="12" width="15.140625" style="12" customWidth="1"/>
    <col min="13" max="13" width="11.140625" style="12" customWidth="1"/>
    <col min="14" max="14" width="18.5703125" style="12" customWidth="1"/>
    <col min="15" max="15" width="17.140625" style="12" customWidth="1"/>
    <col min="16" max="16384" width="9.140625" style="12"/>
  </cols>
  <sheetData>
    <row r="1" spans="1:15" s="11" customFormat="1" ht="51" x14ac:dyDescent="0.25">
      <c r="A1" s="1" t="s">
        <v>13</v>
      </c>
      <c r="B1" s="2" t="s">
        <v>0</v>
      </c>
      <c r="C1" s="2" t="s">
        <v>6</v>
      </c>
      <c r="D1" s="3" t="s">
        <v>9</v>
      </c>
      <c r="E1" s="3" t="s">
        <v>12</v>
      </c>
      <c r="F1" s="2" t="s">
        <v>10</v>
      </c>
      <c r="G1" s="2" t="s">
        <v>7</v>
      </c>
      <c r="H1" s="2" t="s">
        <v>1</v>
      </c>
      <c r="I1" s="9" t="s">
        <v>8</v>
      </c>
      <c r="J1" s="5" t="s">
        <v>3</v>
      </c>
      <c r="K1" s="5" t="s">
        <v>11</v>
      </c>
      <c r="L1" s="4" t="s">
        <v>2</v>
      </c>
      <c r="M1" s="5" t="s">
        <v>4</v>
      </c>
      <c r="N1" s="5" t="s">
        <v>5</v>
      </c>
      <c r="O1" s="5" t="s">
        <v>14</v>
      </c>
    </row>
    <row r="2" spans="1:15" s="11" customFormat="1" ht="39" customHeight="1" x14ac:dyDescent="0.25">
      <c r="A2" s="8"/>
      <c r="B2" s="6">
        <v>1</v>
      </c>
      <c r="C2" s="6" t="s">
        <v>15</v>
      </c>
      <c r="D2" s="7">
        <v>66201</v>
      </c>
      <c r="E2" s="7" t="s">
        <v>69</v>
      </c>
      <c r="F2" s="6" t="s">
        <v>24</v>
      </c>
      <c r="G2" s="6" t="s">
        <v>32</v>
      </c>
      <c r="H2" s="6" t="s">
        <v>39</v>
      </c>
      <c r="I2" s="10">
        <v>75.69</v>
      </c>
      <c r="J2" s="6" t="s">
        <v>54</v>
      </c>
      <c r="K2" s="6">
        <v>500</v>
      </c>
      <c r="L2" s="8"/>
      <c r="M2" s="6" t="s">
        <v>59</v>
      </c>
      <c r="N2" s="6" t="s">
        <v>66</v>
      </c>
      <c r="O2" s="6" t="str">
        <f>IF(MOD(L2,K2)=0,"","greška")</f>
        <v/>
      </c>
    </row>
    <row r="3" spans="1:15" s="11" customFormat="1" ht="39" customHeight="1" x14ac:dyDescent="0.25">
      <c r="A3" s="8"/>
      <c r="B3" s="6">
        <v>1</v>
      </c>
      <c r="C3" s="6" t="s">
        <v>15</v>
      </c>
      <c r="D3" s="7">
        <v>66702</v>
      </c>
      <c r="E3" s="7" t="s">
        <v>70</v>
      </c>
      <c r="F3" s="6" t="s">
        <v>25</v>
      </c>
      <c r="G3" s="6" t="s">
        <v>32</v>
      </c>
      <c r="H3" s="6" t="s">
        <v>40</v>
      </c>
      <c r="I3" s="10">
        <v>75.69</v>
      </c>
      <c r="J3" s="6" t="s">
        <v>54</v>
      </c>
      <c r="K3" s="6">
        <v>500</v>
      </c>
      <c r="L3" s="8"/>
      <c r="M3" s="6" t="s">
        <v>59</v>
      </c>
      <c r="N3" s="6" t="s">
        <v>66</v>
      </c>
      <c r="O3" s="6" t="str">
        <f t="shared" ref="O3:O16" si="0">IF(MOD(L3,K3)=0,"","greška")</f>
        <v/>
      </c>
    </row>
    <row r="4" spans="1:15" s="11" customFormat="1" ht="39" customHeight="1" x14ac:dyDescent="0.25">
      <c r="A4" s="8"/>
      <c r="B4" s="6">
        <v>2</v>
      </c>
      <c r="C4" s="6" t="s">
        <v>16</v>
      </c>
      <c r="D4" s="7">
        <v>69692</v>
      </c>
      <c r="E4" s="7" t="s">
        <v>71</v>
      </c>
      <c r="F4" s="6" t="s">
        <v>26</v>
      </c>
      <c r="G4" s="6" t="s">
        <v>33</v>
      </c>
      <c r="H4" s="6" t="s">
        <v>41</v>
      </c>
      <c r="I4" s="10">
        <v>4284.05</v>
      </c>
      <c r="J4" s="6" t="s">
        <v>55</v>
      </c>
      <c r="K4" s="6">
        <v>30</v>
      </c>
      <c r="L4" s="8"/>
      <c r="M4" s="6" t="s">
        <v>60</v>
      </c>
      <c r="N4" s="6" t="s">
        <v>68</v>
      </c>
      <c r="O4" s="6" t="str">
        <f t="shared" si="0"/>
        <v/>
      </c>
    </row>
    <row r="5" spans="1:15" s="11" customFormat="1" ht="39" customHeight="1" x14ac:dyDescent="0.25">
      <c r="A5" s="8"/>
      <c r="B5" s="6">
        <v>2</v>
      </c>
      <c r="C5" s="6" t="s">
        <v>16</v>
      </c>
      <c r="D5" s="7">
        <v>69693</v>
      </c>
      <c r="E5" s="7" t="s">
        <v>72</v>
      </c>
      <c r="F5" s="6" t="s">
        <v>26</v>
      </c>
      <c r="G5" s="6" t="s">
        <v>33</v>
      </c>
      <c r="H5" s="6" t="s">
        <v>42</v>
      </c>
      <c r="I5" s="10">
        <v>4284.05</v>
      </c>
      <c r="J5" s="6" t="s">
        <v>55</v>
      </c>
      <c r="K5" s="6">
        <v>150</v>
      </c>
      <c r="L5" s="8"/>
      <c r="M5" s="6" t="s">
        <v>60</v>
      </c>
      <c r="N5" s="6" t="s">
        <v>68</v>
      </c>
      <c r="O5" s="6" t="str">
        <f t="shared" si="0"/>
        <v/>
      </c>
    </row>
    <row r="6" spans="1:15" s="11" customFormat="1" ht="39" customHeight="1" x14ac:dyDescent="0.25">
      <c r="A6" s="8"/>
      <c r="B6" s="6">
        <v>2</v>
      </c>
      <c r="C6" s="6" t="s">
        <v>16</v>
      </c>
      <c r="D6" s="7">
        <v>69691</v>
      </c>
      <c r="E6" s="7" t="s">
        <v>73</v>
      </c>
      <c r="F6" s="6" t="s">
        <v>26</v>
      </c>
      <c r="G6" s="6" t="s">
        <v>33</v>
      </c>
      <c r="H6" s="6" t="s">
        <v>43</v>
      </c>
      <c r="I6" s="10">
        <v>4284.05</v>
      </c>
      <c r="J6" s="6" t="s">
        <v>55</v>
      </c>
      <c r="K6" s="6">
        <v>105</v>
      </c>
      <c r="L6" s="8"/>
      <c r="M6" s="6" t="s">
        <v>60</v>
      </c>
      <c r="N6" s="6" t="s">
        <v>68</v>
      </c>
      <c r="O6" s="6" t="str">
        <f t="shared" si="0"/>
        <v/>
      </c>
    </row>
    <row r="7" spans="1:15" s="11" customFormat="1" ht="39" customHeight="1" x14ac:dyDescent="0.25">
      <c r="A7" s="8"/>
      <c r="B7" s="6">
        <v>2</v>
      </c>
      <c r="C7" s="6" t="s">
        <v>16</v>
      </c>
      <c r="D7" s="7">
        <v>69690</v>
      </c>
      <c r="E7" s="7" t="s">
        <v>74</v>
      </c>
      <c r="F7" s="6" t="s">
        <v>26</v>
      </c>
      <c r="G7" s="6" t="s">
        <v>33</v>
      </c>
      <c r="H7" s="6" t="s">
        <v>44</v>
      </c>
      <c r="I7" s="10">
        <v>4284.05</v>
      </c>
      <c r="J7" s="6" t="s">
        <v>55</v>
      </c>
      <c r="K7" s="6">
        <v>60</v>
      </c>
      <c r="L7" s="8"/>
      <c r="M7" s="6" t="s">
        <v>60</v>
      </c>
      <c r="N7" s="6" t="s">
        <v>68</v>
      </c>
      <c r="O7" s="6" t="str">
        <f t="shared" si="0"/>
        <v/>
      </c>
    </row>
    <row r="8" spans="1:15" s="11" customFormat="1" ht="39" customHeight="1" x14ac:dyDescent="0.25">
      <c r="A8" s="8"/>
      <c r="B8" s="6">
        <v>7</v>
      </c>
      <c r="C8" s="6" t="s">
        <v>17</v>
      </c>
      <c r="D8" s="7">
        <v>47286</v>
      </c>
      <c r="E8" s="7" t="s">
        <v>75</v>
      </c>
      <c r="F8" s="6" t="s">
        <v>27</v>
      </c>
      <c r="G8" s="6" t="s">
        <v>34</v>
      </c>
      <c r="H8" s="6" t="s">
        <v>45</v>
      </c>
      <c r="I8" s="10">
        <v>290.08</v>
      </c>
      <c r="J8" s="6" t="s">
        <v>56</v>
      </c>
      <c r="K8" s="6">
        <v>5</v>
      </c>
      <c r="L8" s="8"/>
      <c r="M8" s="6" t="s">
        <v>61</v>
      </c>
      <c r="N8" s="6" t="s">
        <v>67</v>
      </c>
      <c r="O8" s="6" t="str">
        <f t="shared" si="0"/>
        <v/>
      </c>
    </row>
    <row r="9" spans="1:15" s="11" customFormat="1" ht="39" customHeight="1" x14ac:dyDescent="0.25">
      <c r="A9" s="8"/>
      <c r="B9" s="6">
        <v>8</v>
      </c>
      <c r="C9" s="6" t="s">
        <v>18</v>
      </c>
      <c r="D9" s="7">
        <v>1328610</v>
      </c>
      <c r="E9" s="7" t="s">
        <v>76</v>
      </c>
      <c r="F9" s="6" t="s">
        <v>28</v>
      </c>
      <c r="G9" s="6" t="s">
        <v>35</v>
      </c>
      <c r="H9" s="6" t="s">
        <v>46</v>
      </c>
      <c r="I9" s="10">
        <v>1028.07</v>
      </c>
      <c r="J9" s="6" t="s">
        <v>57</v>
      </c>
      <c r="K9" s="6">
        <v>60</v>
      </c>
      <c r="L9" s="8"/>
      <c r="M9" s="6" t="s">
        <v>61</v>
      </c>
      <c r="N9" s="6" t="s">
        <v>67</v>
      </c>
      <c r="O9" s="6" t="str">
        <f t="shared" si="0"/>
        <v/>
      </c>
    </row>
    <row r="10" spans="1:15" s="11" customFormat="1" ht="39" customHeight="1" x14ac:dyDescent="0.25">
      <c r="A10" s="8"/>
      <c r="B10" s="6">
        <v>12</v>
      </c>
      <c r="C10" s="6" t="s">
        <v>19</v>
      </c>
      <c r="D10" s="7">
        <v>1039276</v>
      </c>
      <c r="E10" s="7" t="s">
        <v>77</v>
      </c>
      <c r="F10" s="6" t="s">
        <v>29</v>
      </c>
      <c r="G10" s="6" t="s">
        <v>35</v>
      </c>
      <c r="H10" s="6" t="s">
        <v>47</v>
      </c>
      <c r="I10" s="10">
        <v>6785.2</v>
      </c>
      <c r="J10" s="6" t="s">
        <v>57</v>
      </c>
      <c r="K10" s="6">
        <v>28</v>
      </c>
      <c r="L10" s="8"/>
      <c r="M10" s="6" t="s">
        <v>62</v>
      </c>
      <c r="N10" s="6" t="s">
        <v>64</v>
      </c>
      <c r="O10" s="6" t="str">
        <f t="shared" si="0"/>
        <v/>
      </c>
    </row>
    <row r="11" spans="1:15" s="11" customFormat="1" ht="39" customHeight="1" x14ac:dyDescent="0.25">
      <c r="A11" s="8"/>
      <c r="B11" s="6">
        <v>12</v>
      </c>
      <c r="C11" s="6" t="s">
        <v>19</v>
      </c>
      <c r="D11" s="7">
        <v>1039277</v>
      </c>
      <c r="E11" s="7" t="s">
        <v>78</v>
      </c>
      <c r="F11" s="6" t="s">
        <v>29</v>
      </c>
      <c r="G11" s="6" t="s">
        <v>35</v>
      </c>
      <c r="H11" s="6" t="s">
        <v>48</v>
      </c>
      <c r="I11" s="10">
        <v>6785.2</v>
      </c>
      <c r="J11" s="6" t="s">
        <v>57</v>
      </c>
      <c r="K11" s="6">
        <v>28</v>
      </c>
      <c r="L11" s="8"/>
      <c r="M11" s="6" t="s">
        <v>62</v>
      </c>
      <c r="N11" s="6" t="s">
        <v>64</v>
      </c>
      <c r="O11" s="6" t="str">
        <f t="shared" si="0"/>
        <v/>
      </c>
    </row>
    <row r="12" spans="1:15" s="11" customFormat="1" ht="39" customHeight="1" x14ac:dyDescent="0.25">
      <c r="A12" s="8"/>
      <c r="B12" s="6">
        <v>12</v>
      </c>
      <c r="C12" s="6" t="s">
        <v>19</v>
      </c>
      <c r="D12" s="7">
        <v>1039278</v>
      </c>
      <c r="E12" s="7" t="s">
        <v>79</v>
      </c>
      <c r="F12" s="6" t="s">
        <v>29</v>
      </c>
      <c r="G12" s="6" t="s">
        <v>35</v>
      </c>
      <c r="H12" s="6" t="s">
        <v>49</v>
      </c>
      <c r="I12" s="10">
        <v>6785.2</v>
      </c>
      <c r="J12" s="6" t="s">
        <v>57</v>
      </c>
      <c r="K12" s="6">
        <v>28</v>
      </c>
      <c r="L12" s="8"/>
      <c r="M12" s="6" t="s">
        <v>62</v>
      </c>
      <c r="N12" s="6" t="s">
        <v>64</v>
      </c>
      <c r="O12" s="6" t="str">
        <f t="shared" si="0"/>
        <v/>
      </c>
    </row>
    <row r="13" spans="1:15" s="11" customFormat="1" ht="39" customHeight="1" x14ac:dyDescent="0.25">
      <c r="A13" s="8"/>
      <c r="B13" s="6">
        <v>15</v>
      </c>
      <c r="C13" s="6" t="s">
        <v>20</v>
      </c>
      <c r="D13" s="7">
        <v>4090851</v>
      </c>
      <c r="E13" s="7" t="s">
        <v>80</v>
      </c>
      <c r="F13" s="6" t="s">
        <v>30</v>
      </c>
      <c r="G13" s="6" t="s">
        <v>36</v>
      </c>
      <c r="H13" s="6" t="s">
        <v>50</v>
      </c>
      <c r="I13" s="10">
        <v>263.7</v>
      </c>
      <c r="J13" s="6" t="s">
        <v>58</v>
      </c>
      <c r="K13" s="6">
        <v>1</v>
      </c>
      <c r="L13" s="8"/>
      <c r="M13" s="6" t="s">
        <v>61</v>
      </c>
      <c r="N13" s="6" t="s">
        <v>67</v>
      </c>
      <c r="O13" s="6" t="str">
        <f t="shared" si="0"/>
        <v/>
      </c>
    </row>
    <row r="14" spans="1:15" s="11" customFormat="1" ht="39" customHeight="1" x14ac:dyDescent="0.25">
      <c r="A14" s="8"/>
      <c r="B14" s="6">
        <v>16</v>
      </c>
      <c r="C14" s="6" t="s">
        <v>21</v>
      </c>
      <c r="D14" s="7">
        <v>7099145</v>
      </c>
      <c r="E14" s="7" t="s">
        <v>81</v>
      </c>
      <c r="F14" s="6" t="s">
        <v>21</v>
      </c>
      <c r="G14" s="6" t="s">
        <v>37</v>
      </c>
      <c r="H14" s="6" t="s">
        <v>51</v>
      </c>
      <c r="I14" s="10">
        <v>892.2</v>
      </c>
      <c r="J14" s="6" t="s">
        <v>58</v>
      </c>
      <c r="K14" s="6">
        <v>1</v>
      </c>
      <c r="L14" s="8"/>
      <c r="M14" s="6" t="s">
        <v>63</v>
      </c>
      <c r="N14" s="6" t="s">
        <v>65</v>
      </c>
      <c r="O14" s="6" t="str">
        <f t="shared" si="0"/>
        <v/>
      </c>
    </row>
    <row r="15" spans="1:15" s="11" customFormat="1" ht="39" customHeight="1" x14ac:dyDescent="0.25">
      <c r="A15" s="8"/>
      <c r="B15" s="6">
        <v>27</v>
      </c>
      <c r="C15" s="6" t="s">
        <v>22</v>
      </c>
      <c r="D15" s="7">
        <v>1039285</v>
      </c>
      <c r="E15" s="7" t="s">
        <v>82</v>
      </c>
      <c r="F15" s="6" t="s">
        <v>22</v>
      </c>
      <c r="G15" s="6" t="s">
        <v>38</v>
      </c>
      <c r="H15" s="6" t="s">
        <v>52</v>
      </c>
      <c r="I15" s="10">
        <v>2042</v>
      </c>
      <c r="J15" s="6" t="s">
        <v>58</v>
      </c>
      <c r="K15" s="6">
        <v>1</v>
      </c>
      <c r="L15" s="8"/>
      <c r="M15" s="6" t="s">
        <v>61</v>
      </c>
      <c r="N15" s="6" t="s">
        <v>67</v>
      </c>
      <c r="O15" s="6" t="str">
        <f t="shared" si="0"/>
        <v/>
      </c>
    </row>
    <row r="16" spans="1:15" s="11" customFormat="1" ht="39" customHeight="1" x14ac:dyDescent="0.25">
      <c r="A16" s="8"/>
      <c r="B16" s="6">
        <v>38</v>
      </c>
      <c r="C16" s="6" t="s">
        <v>23</v>
      </c>
      <c r="D16" s="7">
        <v>1119220</v>
      </c>
      <c r="E16" s="7" t="s">
        <v>83</v>
      </c>
      <c r="F16" s="6" t="s">
        <v>31</v>
      </c>
      <c r="G16" s="6" t="s">
        <v>35</v>
      </c>
      <c r="H16" s="6" t="s">
        <v>53</v>
      </c>
      <c r="I16" s="10">
        <v>4281.3</v>
      </c>
      <c r="J16" s="6" t="s">
        <v>58</v>
      </c>
      <c r="K16" s="6">
        <v>1</v>
      </c>
      <c r="L16" s="8"/>
      <c r="M16" s="6" t="s">
        <v>61</v>
      </c>
      <c r="N16" s="6" t="s">
        <v>67</v>
      </c>
      <c r="O16" s="6" t="str">
        <f t="shared" si="0"/>
        <v/>
      </c>
    </row>
  </sheetData>
  <autoFilter ref="A1:N16" xr:uid="{FD76E62C-F70F-41A9-80A8-97F636C9BA4E}"/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2023-09-14T12:13:06Z</cp:lastPrinted>
  <dcterms:created xsi:type="dcterms:W3CDTF">2023-06-20T10:45:02Z</dcterms:created>
  <dcterms:modified xsi:type="dcterms:W3CDTF">2023-09-14T12:14:24Z</dcterms:modified>
</cp:coreProperties>
</file>