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ovic\Desktop\19.10\"/>
    </mc:Choice>
  </mc:AlternateContent>
  <xr:revisionPtr revIDLastSave="0" documentId="13_ncr:1_{14881E36-D4CA-4F52-B401-60CFBE93F06A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Spisak lekova - povećanje cene" sheetId="3" r:id="rId1"/>
  </sheets>
  <definedNames>
    <definedName name="_xlnm._FilterDatabase" localSheetId="0" hidden="1">'Spisak lekova - povećanje cene'!$A$3:$P$22</definedName>
    <definedName name="_xlnm.Print_Titles" localSheetId="0">'Spisak lekova - povećanje cene'!$3:$3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3" l="1"/>
  <c r="M4" i="3" s="1"/>
  <c r="L5" i="3"/>
  <c r="M5" i="3" s="1"/>
  <c r="L6" i="3"/>
  <c r="M6" i="3" s="1"/>
  <c r="L7" i="3"/>
  <c r="M7" i="3" s="1"/>
  <c r="L8" i="3"/>
  <c r="M8" i="3" s="1"/>
  <c r="L9" i="3"/>
  <c r="M9" i="3" s="1"/>
  <c r="L10" i="3"/>
  <c r="M10" i="3" s="1"/>
  <c r="L11" i="3"/>
  <c r="M11" i="3" s="1"/>
  <c r="L12" i="3"/>
  <c r="M12" i="3" s="1"/>
  <c r="L13" i="3"/>
  <c r="M13" i="3" s="1"/>
  <c r="L14" i="3"/>
  <c r="M14" i="3" s="1"/>
  <c r="L15" i="3"/>
  <c r="M15" i="3" s="1"/>
  <c r="L16" i="3"/>
  <c r="M16" i="3" s="1"/>
  <c r="L17" i="3"/>
  <c r="M17" i="3" s="1"/>
  <c r="L18" i="3"/>
  <c r="M18" i="3" s="1"/>
  <c r="L19" i="3"/>
  <c r="M19" i="3" s="1"/>
  <c r="L20" i="3"/>
  <c r="M20" i="3" s="1"/>
  <c r="L21" i="3"/>
  <c r="M21" i="3" s="1"/>
  <c r="L22" i="3"/>
  <c r="M22" i="3" s="1"/>
</calcChain>
</file>

<file path=xl/sharedStrings.xml><?xml version="1.0" encoding="utf-8"?>
<sst xmlns="http://schemas.openxmlformats.org/spreadsheetml/2006/main" count="207" uniqueCount="92">
  <si>
    <t>JKL</t>
  </si>
  <si>
    <t>ATC</t>
  </si>
  <si>
    <t>INN</t>
  </si>
  <si>
    <t>Zaštićeno ime leka</t>
  </si>
  <si>
    <t>Pakovanje i jačina leka</t>
  </si>
  <si>
    <t>A05BA..</t>
  </si>
  <si>
    <t>ornitinaspartat</t>
  </si>
  <si>
    <t>HEPA-MERZ</t>
  </si>
  <si>
    <t>rastvor za infuziju</t>
  </si>
  <si>
    <t>10 po (5 g/10 ml)</t>
  </si>
  <si>
    <t>A11HA02</t>
  </si>
  <si>
    <t>piridoksin (vitamin B6)</t>
  </si>
  <si>
    <t>BEDOXIN</t>
  </si>
  <si>
    <t>rastvor za injekciju</t>
  </si>
  <si>
    <t>ampula, 50 po 2 ml (50 mg/2 ml)</t>
  </si>
  <si>
    <t>B03BA03</t>
  </si>
  <si>
    <t>hidroksokobalamin</t>
  </si>
  <si>
    <t>OHB 12</t>
  </si>
  <si>
    <t>ampula, 5 po 2500 mcg/2 ml</t>
  </si>
  <si>
    <t>B05AA01</t>
  </si>
  <si>
    <t>albumin, humani</t>
  </si>
  <si>
    <t>HUMAN ALBUMIN 20% TAKEDA</t>
  </si>
  <si>
    <t>bočica staklena, 1 po 50 ml, 200g/L</t>
  </si>
  <si>
    <t>albumin</t>
  </si>
  <si>
    <t>HUMAN ALBUMIN 20% BEHRING</t>
  </si>
  <si>
    <t>bočica, 1 po 50 ml (20%)</t>
  </si>
  <si>
    <t>ALBIOMIN 20%</t>
  </si>
  <si>
    <t>ALBUNORM 20%</t>
  </si>
  <si>
    <t>boca staklena, 1 po 50ml (200g/l)</t>
  </si>
  <si>
    <t>boca staklena, 1 po 100ml (200g/l)</t>
  </si>
  <si>
    <t>ALBUNORM 5%</t>
  </si>
  <si>
    <t>boca staklena, 1 po 100ml (50g/l)</t>
  </si>
  <si>
    <t>boca staklena, 1 po 250ml (50g/l)</t>
  </si>
  <si>
    <t>ALBUTEIN 20%</t>
  </si>
  <si>
    <t>bočica staklena, 1 po 50 ml (200g/L)</t>
  </si>
  <si>
    <t>UMAN ALBUMIN</t>
  </si>
  <si>
    <t>G03BA03</t>
  </si>
  <si>
    <t>testosteron</t>
  </si>
  <si>
    <t>TESTOSTERON DEPO</t>
  </si>
  <si>
    <t>ampula, 5 po 1 ml (250 mg/ml)</t>
  </si>
  <si>
    <t>J01GB06</t>
  </si>
  <si>
    <t>amikacin</t>
  </si>
  <si>
    <t>AMIKACIN</t>
  </si>
  <si>
    <t>rastvor za injekciju/infuziju</t>
  </si>
  <si>
    <t>ampula, 10 po 500 mg/2 ml</t>
  </si>
  <si>
    <t>AMIKACIN MEDOCHEMIE</t>
  </si>
  <si>
    <t>ampula, 10 po 2 ml (500mg/2ml)</t>
  </si>
  <si>
    <t>J06AA03</t>
  </si>
  <si>
    <t>antiserum protiv zmijskog otrova (konjski)</t>
  </si>
  <si>
    <t>VIEKVIN</t>
  </si>
  <si>
    <t>bočica staklena,1 po 5 ml</t>
  </si>
  <si>
    <t>N01BB02</t>
  </si>
  <si>
    <t>lidokain</t>
  </si>
  <si>
    <t>LIDOKAIN-HLORID 1%</t>
  </si>
  <si>
    <t>ampula, 10 po 3,5 ml (35 mg/3,5ml)</t>
  </si>
  <si>
    <t>N01BB52</t>
  </si>
  <si>
    <t>lidokain, adrenalin (epinefrin)</t>
  </si>
  <si>
    <t>LIDOKAIN 2%-ADRENALIN</t>
  </si>
  <si>
    <t>ampula, 50 po 2 ml (40 mg+0,025 mg)</t>
  </si>
  <si>
    <t>N07BC02</t>
  </si>
  <si>
    <t>metadon</t>
  </si>
  <si>
    <t>METADON ALKALOID</t>
  </si>
  <si>
    <t>oralni rastvor</t>
  </si>
  <si>
    <t>boca, 1 po 1000 ml (10 mg/ml)</t>
  </si>
  <si>
    <t>staklena bočica, 1 po 50 ml-20%</t>
  </si>
  <si>
    <t>uvećanje %</t>
  </si>
  <si>
    <t>uvećanje % - 5%</t>
  </si>
  <si>
    <t>Partija</t>
  </si>
  <si>
    <t>Dobavljač</t>
  </si>
  <si>
    <t>Broj OS</t>
  </si>
  <si>
    <t>Lekovi sa Liste B i Liste D Liste lekova</t>
  </si>
  <si>
    <t>Broj nabavke</t>
  </si>
  <si>
    <t>Vega d.o.o.</t>
  </si>
  <si>
    <t>Sopharma Trading d.o.o.</t>
  </si>
  <si>
    <t>Farmalogist d.o.o.</t>
  </si>
  <si>
    <t>404-1-110/23-38</t>
  </si>
  <si>
    <t>71-19/23</t>
  </si>
  <si>
    <t>71-20/23</t>
  </si>
  <si>
    <t>Beohem-3 d.o.o.</t>
  </si>
  <si>
    <t>71-7/23</t>
  </si>
  <si>
    <t>71-17/23</t>
  </si>
  <si>
    <t>Institut za virusologiju, vakcinu i serume "Torlak"</t>
  </si>
  <si>
    <t>71-13/23</t>
  </si>
  <si>
    <t>Cena koja se primenjuje od 19.10.2023.</t>
  </si>
  <si>
    <t>Naziv nabavke</t>
  </si>
  <si>
    <t>Spisak lekova kod kojih je došlo do povećanja cene stupanjem na snagu Pravilnika o izmenama i dopunama Pravilnika o Listi lekova koji se propisuju i izdaju na teret sredstava obaveznog zdravstvenog osiguranja ("Službeni glasnik RS", br. 86/23)</t>
  </si>
  <si>
    <t>Farmaceutski oblik</t>
  </si>
  <si>
    <t>Cena iz okvirnog sporazuma koja je važila do 18.10.2023.</t>
  </si>
  <si>
    <t>Jedinica mere</t>
  </si>
  <si>
    <t>ampula</t>
  </si>
  <si>
    <t>bočica</t>
  </si>
  <si>
    <t>boca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</si>
</sst>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5" x14ac:knownFonts="1">
    <font>
      <sz val="10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0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4" fontId="2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"/>
  <sheetViews>
    <sheetView tabSelected="1" zoomScaleNormal="100" workbookViewId="0">
      <pane ySplit="3" topLeftCell="A4" activePane="bottomLeft" state="frozen"/>
      <selection pane="bottomLeft" activeCell="E40" sqref="E40"/>
    </sheetView>
  </sheetViews>
  <sheetFormatPr defaultRowHeight="12" x14ac:dyDescent="0.2"/>
  <cols>
    <col min="1" max="1" width="20" style="5" customWidth="1"/>
    <col min="2" max="2" width="17.140625" style="5" customWidth="1"/>
    <col min="3" max="3" width="9.140625" style="5"/>
    <col min="4" max="4" width="10.85546875" style="5" customWidth="1"/>
    <col min="5" max="5" width="9.140625" style="5"/>
    <col min="6" max="6" width="14.140625" style="5" customWidth="1"/>
    <col min="7" max="7" width="18.5703125" style="5" customWidth="1"/>
    <col min="8" max="8" width="16.42578125" style="5" customWidth="1"/>
    <col min="9" max="10" width="15.140625" style="5" customWidth="1"/>
    <col min="11" max="11" width="15.7109375" style="5" customWidth="1"/>
    <col min="12" max="13" width="9.140625" style="5" hidden="1" customWidth="1"/>
    <col min="14" max="14" width="14.140625" style="5" customWidth="1"/>
    <col min="15" max="15" width="15.85546875" style="5" customWidth="1"/>
    <col min="16" max="16" width="17.42578125" style="5" customWidth="1"/>
    <col min="17" max="16384" width="9.140625" style="5"/>
  </cols>
  <sheetData>
    <row r="1" spans="1:17" ht="21" customHeight="1" x14ac:dyDescent="0.2">
      <c r="A1" s="14" t="s">
        <v>85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7" ht="18.75" customHeight="1" x14ac:dyDescent="0.2"/>
    <row r="3" spans="1:17" ht="48" x14ac:dyDescent="0.2">
      <c r="A3" s="12" t="s">
        <v>84</v>
      </c>
      <c r="B3" s="12" t="s">
        <v>71</v>
      </c>
      <c r="C3" s="12" t="s">
        <v>67</v>
      </c>
      <c r="D3" s="12" t="s">
        <v>0</v>
      </c>
      <c r="E3" s="12" t="s">
        <v>1</v>
      </c>
      <c r="F3" s="12" t="s">
        <v>2</v>
      </c>
      <c r="G3" s="12" t="s">
        <v>3</v>
      </c>
      <c r="H3" s="12" t="s">
        <v>86</v>
      </c>
      <c r="I3" s="12" t="s">
        <v>4</v>
      </c>
      <c r="J3" s="12" t="s">
        <v>88</v>
      </c>
      <c r="K3" s="12" t="s">
        <v>87</v>
      </c>
      <c r="L3" s="12" t="s">
        <v>65</v>
      </c>
      <c r="M3" s="12" t="s">
        <v>66</v>
      </c>
      <c r="N3" s="12" t="s">
        <v>83</v>
      </c>
      <c r="O3" s="12" t="s">
        <v>68</v>
      </c>
      <c r="P3" s="12" t="s">
        <v>69</v>
      </c>
    </row>
    <row r="4" spans="1:17" ht="24" x14ac:dyDescent="0.2">
      <c r="A4" s="2" t="s">
        <v>70</v>
      </c>
      <c r="B4" s="7" t="s">
        <v>75</v>
      </c>
      <c r="C4" s="8">
        <v>12</v>
      </c>
      <c r="D4" s="13">
        <v>127452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89</v>
      </c>
      <c r="K4" s="3">
        <v>470.08</v>
      </c>
      <c r="L4" s="6" t="e">
        <f>#REF!/#REF!</f>
        <v>#REF!</v>
      </c>
      <c r="M4" s="6" t="e">
        <f t="shared" ref="M4:M22" si="0">L4-0.05</f>
        <v>#REF!</v>
      </c>
      <c r="N4" s="4">
        <v>577.54999999999995</v>
      </c>
      <c r="O4" s="11" t="s">
        <v>73</v>
      </c>
      <c r="P4" s="7" t="s">
        <v>76</v>
      </c>
    </row>
    <row r="5" spans="1:17" ht="24" x14ac:dyDescent="0.2">
      <c r="A5" s="2" t="s">
        <v>70</v>
      </c>
      <c r="B5" s="7" t="s">
        <v>75</v>
      </c>
      <c r="C5" s="8">
        <v>20</v>
      </c>
      <c r="D5" s="13">
        <v>51351</v>
      </c>
      <c r="E5" s="1" t="s">
        <v>10</v>
      </c>
      <c r="F5" s="1" t="s">
        <v>11</v>
      </c>
      <c r="G5" s="1" t="s">
        <v>12</v>
      </c>
      <c r="H5" s="1" t="s">
        <v>13</v>
      </c>
      <c r="I5" s="1" t="s">
        <v>14</v>
      </c>
      <c r="J5" s="1" t="s">
        <v>89</v>
      </c>
      <c r="K5" s="3">
        <v>20.45</v>
      </c>
      <c r="L5" s="6" t="e">
        <f>#REF!/#REF!</f>
        <v>#REF!</v>
      </c>
      <c r="M5" s="6" t="e">
        <f t="shared" si="0"/>
        <v>#REF!</v>
      </c>
      <c r="N5" s="4">
        <v>22.12</v>
      </c>
      <c r="O5" s="11" t="s">
        <v>72</v>
      </c>
      <c r="P5" s="7" t="s">
        <v>77</v>
      </c>
    </row>
    <row r="6" spans="1:17" ht="24" x14ac:dyDescent="0.2">
      <c r="A6" s="2" t="s">
        <v>70</v>
      </c>
      <c r="B6" s="7" t="s">
        <v>75</v>
      </c>
      <c r="C6" s="8">
        <v>51</v>
      </c>
      <c r="D6" s="13">
        <v>51560</v>
      </c>
      <c r="E6" s="1" t="s">
        <v>15</v>
      </c>
      <c r="F6" s="1" t="s">
        <v>16</v>
      </c>
      <c r="G6" s="1" t="s">
        <v>17</v>
      </c>
      <c r="H6" s="1" t="s">
        <v>13</v>
      </c>
      <c r="I6" s="1" t="s">
        <v>18</v>
      </c>
      <c r="J6" s="1" t="s">
        <v>89</v>
      </c>
      <c r="K6" s="3">
        <v>75.599999999999994</v>
      </c>
      <c r="L6" s="6" t="e">
        <f>#REF!/#REF!</f>
        <v>#REF!</v>
      </c>
      <c r="M6" s="6" t="e">
        <f t="shared" si="0"/>
        <v>#REF!</v>
      </c>
      <c r="N6" s="4">
        <v>79.92</v>
      </c>
      <c r="O6" s="11" t="s">
        <v>72</v>
      </c>
      <c r="P6" s="7" t="s">
        <v>77</v>
      </c>
    </row>
    <row r="7" spans="1:17" ht="36" x14ac:dyDescent="0.2">
      <c r="A7" s="2" t="s">
        <v>70</v>
      </c>
      <c r="B7" s="7" t="s">
        <v>75</v>
      </c>
      <c r="C7" s="8">
        <v>52</v>
      </c>
      <c r="D7" s="13">
        <v>179315</v>
      </c>
      <c r="E7" s="1" t="s">
        <v>19</v>
      </c>
      <c r="F7" s="1" t="s">
        <v>20</v>
      </c>
      <c r="G7" s="1" t="s">
        <v>21</v>
      </c>
      <c r="H7" s="1" t="s">
        <v>8</v>
      </c>
      <c r="I7" s="1" t="s">
        <v>22</v>
      </c>
      <c r="J7" s="1" t="s">
        <v>90</v>
      </c>
      <c r="K7" s="3">
        <v>3625</v>
      </c>
      <c r="L7" s="6" t="e">
        <f>#REF!/#REF!</f>
        <v>#REF!</v>
      </c>
      <c r="M7" s="9" t="e">
        <f t="shared" si="0"/>
        <v>#REF!</v>
      </c>
      <c r="N7" s="4">
        <v>5326.79</v>
      </c>
      <c r="O7" s="11" t="s">
        <v>78</v>
      </c>
      <c r="P7" s="7" t="s">
        <v>79</v>
      </c>
    </row>
    <row r="8" spans="1:17" ht="24" x14ac:dyDescent="0.2">
      <c r="A8" s="2" t="s">
        <v>70</v>
      </c>
      <c r="B8" s="7" t="s">
        <v>75</v>
      </c>
      <c r="C8" s="8">
        <v>52</v>
      </c>
      <c r="D8" s="13">
        <v>179190</v>
      </c>
      <c r="E8" s="1" t="s">
        <v>19</v>
      </c>
      <c r="F8" s="1" t="s">
        <v>23</v>
      </c>
      <c r="G8" s="1" t="s">
        <v>24</v>
      </c>
      <c r="H8" s="1" t="s">
        <v>8</v>
      </c>
      <c r="I8" s="1" t="s">
        <v>25</v>
      </c>
      <c r="J8" s="1" t="s">
        <v>90</v>
      </c>
      <c r="K8" s="3">
        <v>3625</v>
      </c>
      <c r="L8" s="6" t="e">
        <f>#REF!/#REF!</f>
        <v>#REF!</v>
      </c>
      <c r="M8" s="9" t="e">
        <f>L8-0.05</f>
        <v>#REF!</v>
      </c>
      <c r="N8" s="4">
        <v>5326.79</v>
      </c>
      <c r="O8" s="11" t="s">
        <v>78</v>
      </c>
      <c r="P8" s="7" t="s">
        <v>79</v>
      </c>
    </row>
    <row r="9" spans="1:17" ht="24" x14ac:dyDescent="0.2">
      <c r="A9" s="2" t="s">
        <v>70</v>
      </c>
      <c r="B9" s="7" t="s">
        <v>75</v>
      </c>
      <c r="C9" s="8">
        <v>52</v>
      </c>
      <c r="D9" s="13">
        <v>179360</v>
      </c>
      <c r="E9" s="1" t="s">
        <v>19</v>
      </c>
      <c r="F9" s="1" t="s">
        <v>20</v>
      </c>
      <c r="G9" s="1" t="s">
        <v>26</v>
      </c>
      <c r="H9" s="1" t="s">
        <v>8</v>
      </c>
      <c r="I9" s="1" t="s">
        <v>64</v>
      </c>
      <c r="J9" s="1" t="s">
        <v>90</v>
      </c>
      <c r="K9" s="3">
        <v>3625</v>
      </c>
      <c r="L9" s="6" t="e">
        <f>#REF!/#REF!</f>
        <v>#REF!</v>
      </c>
      <c r="M9" s="9" t="e">
        <f t="shared" si="0"/>
        <v>#REF!</v>
      </c>
      <c r="N9" s="4">
        <v>5326.79</v>
      </c>
      <c r="O9" s="11" t="s">
        <v>78</v>
      </c>
      <c r="P9" s="7" t="s">
        <v>79</v>
      </c>
    </row>
    <row r="10" spans="1:17" ht="24" x14ac:dyDescent="0.2">
      <c r="A10" s="2" t="s">
        <v>70</v>
      </c>
      <c r="B10" s="7" t="s">
        <v>75</v>
      </c>
      <c r="C10" s="8">
        <v>52</v>
      </c>
      <c r="D10" s="13">
        <v>179003</v>
      </c>
      <c r="E10" s="1" t="s">
        <v>19</v>
      </c>
      <c r="F10" s="1" t="s">
        <v>20</v>
      </c>
      <c r="G10" s="1" t="s">
        <v>27</v>
      </c>
      <c r="H10" s="1" t="s">
        <v>8</v>
      </c>
      <c r="I10" s="1" t="s">
        <v>28</v>
      </c>
      <c r="J10" s="1" t="s">
        <v>90</v>
      </c>
      <c r="K10" s="3">
        <v>3625</v>
      </c>
      <c r="L10" s="6" t="e">
        <f>#REF!/#REF!</f>
        <v>#REF!</v>
      </c>
      <c r="M10" s="9" t="e">
        <f t="shared" si="0"/>
        <v>#REF!</v>
      </c>
      <c r="N10" s="4">
        <v>5326.79</v>
      </c>
      <c r="O10" s="11" t="s">
        <v>78</v>
      </c>
      <c r="P10" s="7" t="s">
        <v>79</v>
      </c>
      <c r="Q10" s="10"/>
    </row>
    <row r="11" spans="1:17" ht="36" x14ac:dyDescent="0.2">
      <c r="A11" s="2" t="s">
        <v>70</v>
      </c>
      <c r="B11" s="7" t="s">
        <v>75</v>
      </c>
      <c r="C11" s="8">
        <v>52</v>
      </c>
      <c r="D11" s="13">
        <v>179551</v>
      </c>
      <c r="E11" s="1" t="s">
        <v>19</v>
      </c>
      <c r="F11" s="1" t="s">
        <v>20</v>
      </c>
      <c r="G11" s="1" t="s">
        <v>33</v>
      </c>
      <c r="H11" s="1" t="s">
        <v>8</v>
      </c>
      <c r="I11" s="1" t="s">
        <v>34</v>
      </c>
      <c r="J11" s="1" t="s">
        <v>90</v>
      </c>
      <c r="K11" s="3">
        <v>3625</v>
      </c>
      <c r="L11" s="6" t="e">
        <f>#REF!/#REF!</f>
        <v>#REF!</v>
      </c>
      <c r="M11" s="9" t="e">
        <f>L11-0.05</f>
        <v>#REF!</v>
      </c>
      <c r="N11" s="4">
        <v>5326.79</v>
      </c>
      <c r="O11" s="11" t="s">
        <v>78</v>
      </c>
      <c r="P11" s="7" t="s">
        <v>79</v>
      </c>
    </row>
    <row r="12" spans="1:17" ht="36" x14ac:dyDescent="0.2">
      <c r="A12" s="2" t="s">
        <v>70</v>
      </c>
      <c r="B12" s="7" t="s">
        <v>75</v>
      </c>
      <c r="C12" s="8">
        <v>52</v>
      </c>
      <c r="D12" s="13">
        <v>13454</v>
      </c>
      <c r="E12" s="1" t="s">
        <v>19</v>
      </c>
      <c r="F12" s="1" t="s">
        <v>20</v>
      </c>
      <c r="G12" s="1" t="s">
        <v>35</v>
      </c>
      <c r="H12" s="1" t="s">
        <v>8</v>
      </c>
      <c r="I12" s="1" t="s">
        <v>34</v>
      </c>
      <c r="J12" s="1" t="s">
        <v>90</v>
      </c>
      <c r="K12" s="3">
        <v>3625</v>
      </c>
      <c r="L12" s="6" t="e">
        <f>#REF!/#REF!</f>
        <v>#REF!</v>
      </c>
      <c r="M12" s="9" t="e">
        <f>L12-0.05</f>
        <v>#REF!</v>
      </c>
      <c r="N12" s="4">
        <v>5326.79</v>
      </c>
      <c r="O12" s="11" t="s">
        <v>78</v>
      </c>
      <c r="P12" s="7" t="s">
        <v>79</v>
      </c>
    </row>
    <row r="13" spans="1:17" ht="30.75" customHeight="1" x14ac:dyDescent="0.2">
      <c r="A13" s="2" t="s">
        <v>70</v>
      </c>
      <c r="B13" s="7" t="s">
        <v>75</v>
      </c>
      <c r="C13" s="8">
        <v>53</v>
      </c>
      <c r="D13" s="13">
        <v>179004</v>
      </c>
      <c r="E13" s="1" t="s">
        <v>19</v>
      </c>
      <c r="F13" s="1" t="s">
        <v>20</v>
      </c>
      <c r="G13" s="1" t="s">
        <v>27</v>
      </c>
      <c r="H13" s="1" t="s">
        <v>8</v>
      </c>
      <c r="I13" s="1" t="s">
        <v>29</v>
      </c>
      <c r="J13" s="1" t="s">
        <v>91</v>
      </c>
      <c r="K13" s="3">
        <v>7250</v>
      </c>
      <c r="L13" s="6" t="e">
        <f>#REF!/#REF!</f>
        <v>#REF!</v>
      </c>
      <c r="M13" s="6" t="e">
        <f t="shared" si="0"/>
        <v>#REF!</v>
      </c>
      <c r="N13" s="4">
        <v>10635.99</v>
      </c>
      <c r="O13" s="11" t="s">
        <v>78</v>
      </c>
      <c r="P13" s="7" t="s">
        <v>79</v>
      </c>
    </row>
    <row r="14" spans="1:17" ht="53.25" customHeight="1" x14ac:dyDescent="0.2">
      <c r="A14" s="2" t="s">
        <v>70</v>
      </c>
      <c r="B14" s="7" t="s">
        <v>75</v>
      </c>
      <c r="C14" s="8">
        <v>54</v>
      </c>
      <c r="D14" s="13">
        <v>179001</v>
      </c>
      <c r="E14" s="1" t="s">
        <v>19</v>
      </c>
      <c r="F14" s="1" t="s">
        <v>20</v>
      </c>
      <c r="G14" s="1" t="s">
        <v>30</v>
      </c>
      <c r="H14" s="1" t="s">
        <v>8</v>
      </c>
      <c r="I14" s="1" t="s">
        <v>31</v>
      </c>
      <c r="J14" s="1" t="s">
        <v>91</v>
      </c>
      <c r="K14" s="3">
        <v>1812.5</v>
      </c>
      <c r="L14" s="6" t="e">
        <f>#REF!/#REF!</f>
        <v>#REF!</v>
      </c>
      <c r="M14" s="6" t="e">
        <f t="shared" si="0"/>
        <v>#REF!</v>
      </c>
      <c r="N14" s="4">
        <v>2501.27</v>
      </c>
      <c r="O14" s="11" t="s">
        <v>78</v>
      </c>
      <c r="P14" s="7" t="s">
        <v>79</v>
      </c>
    </row>
    <row r="15" spans="1:17" ht="65.25" customHeight="1" x14ac:dyDescent="0.2">
      <c r="A15" s="2" t="s">
        <v>70</v>
      </c>
      <c r="B15" s="7" t="s">
        <v>75</v>
      </c>
      <c r="C15" s="8">
        <v>55</v>
      </c>
      <c r="D15" s="13">
        <v>179002</v>
      </c>
      <c r="E15" s="1" t="s">
        <v>19</v>
      </c>
      <c r="F15" s="1" t="s">
        <v>20</v>
      </c>
      <c r="G15" s="1" t="s">
        <v>30</v>
      </c>
      <c r="H15" s="1" t="s">
        <v>8</v>
      </c>
      <c r="I15" s="1" t="s">
        <v>32</v>
      </c>
      <c r="J15" s="1" t="s">
        <v>91</v>
      </c>
      <c r="K15" s="3">
        <v>4531.25</v>
      </c>
      <c r="L15" s="6" t="e">
        <f>#REF!/#REF!</f>
        <v>#REF!</v>
      </c>
      <c r="M15" s="6" t="e">
        <f t="shared" si="0"/>
        <v>#REF!</v>
      </c>
      <c r="N15" s="4">
        <v>6253.12</v>
      </c>
      <c r="O15" s="11" t="s">
        <v>78</v>
      </c>
      <c r="P15" s="7" t="s">
        <v>79</v>
      </c>
    </row>
    <row r="16" spans="1:17" ht="29.25" customHeight="1" x14ac:dyDescent="0.2">
      <c r="A16" s="2" t="s">
        <v>70</v>
      </c>
      <c r="B16" s="7" t="s">
        <v>75</v>
      </c>
      <c r="C16" s="8">
        <v>178</v>
      </c>
      <c r="D16" s="13">
        <v>48619</v>
      </c>
      <c r="E16" s="1" t="s">
        <v>36</v>
      </c>
      <c r="F16" s="1" t="s">
        <v>37</v>
      </c>
      <c r="G16" s="1" t="s">
        <v>38</v>
      </c>
      <c r="H16" s="1" t="s">
        <v>13</v>
      </c>
      <c r="I16" s="1" t="s">
        <v>39</v>
      </c>
      <c r="J16" s="1" t="s">
        <v>89</v>
      </c>
      <c r="K16" s="3">
        <v>209.66</v>
      </c>
      <c r="L16" s="6" t="e">
        <f>#REF!/#REF!</f>
        <v>#REF!</v>
      </c>
      <c r="M16" s="6" t="e">
        <f t="shared" si="0"/>
        <v>#REF!</v>
      </c>
      <c r="N16" s="4">
        <v>346</v>
      </c>
      <c r="O16" s="11" t="s">
        <v>72</v>
      </c>
      <c r="P16" s="7" t="s">
        <v>77</v>
      </c>
    </row>
    <row r="17" spans="1:16" ht="25.5" customHeight="1" x14ac:dyDescent="0.2">
      <c r="A17" s="2" t="s">
        <v>70</v>
      </c>
      <c r="B17" s="7" t="s">
        <v>75</v>
      </c>
      <c r="C17" s="8">
        <v>254</v>
      </c>
      <c r="D17" s="13">
        <v>24283</v>
      </c>
      <c r="E17" s="1" t="s">
        <v>40</v>
      </c>
      <c r="F17" s="1" t="s">
        <v>41</v>
      </c>
      <c r="G17" s="1" t="s">
        <v>42</v>
      </c>
      <c r="H17" s="1" t="s">
        <v>43</v>
      </c>
      <c r="I17" s="1" t="s">
        <v>44</v>
      </c>
      <c r="J17" s="1" t="s">
        <v>89</v>
      </c>
      <c r="K17" s="3">
        <v>161.85</v>
      </c>
      <c r="L17" s="6" t="e">
        <f>#REF!/#REF!</f>
        <v>#REF!</v>
      </c>
      <c r="M17" s="6" t="e">
        <f t="shared" si="0"/>
        <v>#REF!</v>
      </c>
      <c r="N17" s="4">
        <v>171.88</v>
      </c>
      <c r="O17" s="11" t="s">
        <v>74</v>
      </c>
      <c r="P17" s="7" t="s">
        <v>80</v>
      </c>
    </row>
    <row r="18" spans="1:16" ht="26.25" customHeight="1" x14ac:dyDescent="0.2">
      <c r="A18" s="2" t="s">
        <v>70</v>
      </c>
      <c r="B18" s="7" t="s">
        <v>75</v>
      </c>
      <c r="C18" s="8">
        <v>254</v>
      </c>
      <c r="D18" s="13">
        <v>24621</v>
      </c>
      <c r="E18" s="1" t="s">
        <v>40</v>
      </c>
      <c r="F18" s="1" t="s">
        <v>41</v>
      </c>
      <c r="G18" s="1" t="s">
        <v>45</v>
      </c>
      <c r="H18" s="1" t="s">
        <v>43</v>
      </c>
      <c r="I18" s="1" t="s">
        <v>46</v>
      </c>
      <c r="J18" s="1" t="s">
        <v>89</v>
      </c>
      <c r="K18" s="3">
        <v>161.85</v>
      </c>
      <c r="L18" s="6" t="e">
        <f>#REF!/#REF!</f>
        <v>#REF!</v>
      </c>
      <c r="M18" s="6" t="e">
        <f t="shared" si="0"/>
        <v>#REF!</v>
      </c>
      <c r="N18" s="4">
        <v>171.88</v>
      </c>
      <c r="O18" s="11" t="s">
        <v>74</v>
      </c>
      <c r="P18" s="7" t="s">
        <v>80</v>
      </c>
    </row>
    <row r="19" spans="1:16" ht="44.25" customHeight="1" x14ac:dyDescent="0.2">
      <c r="A19" s="2" t="s">
        <v>70</v>
      </c>
      <c r="B19" s="7" t="s">
        <v>75</v>
      </c>
      <c r="C19" s="8">
        <v>287</v>
      </c>
      <c r="D19" s="13">
        <v>10200</v>
      </c>
      <c r="E19" s="1" t="s">
        <v>47</v>
      </c>
      <c r="F19" s="1" t="s">
        <v>48</v>
      </c>
      <c r="G19" s="1" t="s">
        <v>49</v>
      </c>
      <c r="H19" s="1" t="s">
        <v>13</v>
      </c>
      <c r="I19" s="1" t="s">
        <v>50</v>
      </c>
      <c r="J19" s="1" t="s">
        <v>90</v>
      </c>
      <c r="K19" s="3">
        <v>7489.8</v>
      </c>
      <c r="L19" s="6" t="e">
        <f>#REF!/#REF!</f>
        <v>#REF!</v>
      </c>
      <c r="M19" s="6" t="e">
        <f t="shared" si="0"/>
        <v>#REF!</v>
      </c>
      <c r="N19" s="4">
        <v>11675.21</v>
      </c>
      <c r="O19" s="11" t="s">
        <v>81</v>
      </c>
      <c r="P19" s="7" t="s">
        <v>82</v>
      </c>
    </row>
    <row r="20" spans="1:16" ht="36" x14ac:dyDescent="0.2">
      <c r="A20" s="2" t="s">
        <v>70</v>
      </c>
      <c r="B20" s="7" t="s">
        <v>75</v>
      </c>
      <c r="C20" s="8">
        <v>348</v>
      </c>
      <c r="D20" s="13">
        <v>81222</v>
      </c>
      <c r="E20" s="1" t="s">
        <v>51</v>
      </c>
      <c r="F20" s="1" t="s">
        <v>52</v>
      </c>
      <c r="G20" s="1" t="s">
        <v>53</v>
      </c>
      <c r="H20" s="1" t="s">
        <v>13</v>
      </c>
      <c r="I20" s="1" t="s">
        <v>54</v>
      </c>
      <c r="J20" s="1" t="s">
        <v>89</v>
      </c>
      <c r="K20" s="3">
        <v>22.01</v>
      </c>
      <c r="L20" s="6" t="e">
        <f>#REF!/#REF!</f>
        <v>#REF!</v>
      </c>
      <c r="M20" s="6" t="e">
        <f t="shared" si="0"/>
        <v>#REF!</v>
      </c>
      <c r="N20" s="4">
        <v>22.56</v>
      </c>
      <c r="O20" s="11" t="s">
        <v>73</v>
      </c>
      <c r="P20" s="7" t="s">
        <v>76</v>
      </c>
    </row>
    <row r="21" spans="1:16" ht="36" x14ac:dyDescent="0.2">
      <c r="A21" s="2" t="s">
        <v>70</v>
      </c>
      <c r="B21" s="7" t="s">
        <v>75</v>
      </c>
      <c r="C21" s="8">
        <v>352</v>
      </c>
      <c r="D21" s="13">
        <v>81540</v>
      </c>
      <c r="E21" s="1" t="s">
        <v>55</v>
      </c>
      <c r="F21" s="1" t="s">
        <v>56</v>
      </c>
      <c r="G21" s="1" t="s">
        <v>57</v>
      </c>
      <c r="H21" s="1" t="s">
        <v>13</v>
      </c>
      <c r="I21" s="1" t="s">
        <v>58</v>
      </c>
      <c r="J21" s="1" t="s">
        <v>89</v>
      </c>
      <c r="K21" s="3">
        <v>17.91</v>
      </c>
      <c r="L21" s="6" t="e">
        <f>#REF!/#REF!</f>
        <v>#REF!</v>
      </c>
      <c r="M21" s="6" t="e">
        <f t="shared" si="0"/>
        <v>#REF!</v>
      </c>
      <c r="N21" s="4">
        <v>19.16</v>
      </c>
      <c r="O21" s="11" t="s">
        <v>73</v>
      </c>
      <c r="P21" s="7" t="s">
        <v>76</v>
      </c>
    </row>
    <row r="22" spans="1:16" ht="24" x14ac:dyDescent="0.2">
      <c r="A22" s="2" t="s">
        <v>70</v>
      </c>
      <c r="B22" s="7" t="s">
        <v>75</v>
      </c>
      <c r="C22" s="8">
        <v>384</v>
      </c>
      <c r="D22" s="13">
        <v>2087507</v>
      </c>
      <c r="E22" s="1" t="s">
        <v>59</v>
      </c>
      <c r="F22" s="1" t="s">
        <v>60</v>
      </c>
      <c r="G22" s="1" t="s">
        <v>61</v>
      </c>
      <c r="H22" s="1" t="s">
        <v>62</v>
      </c>
      <c r="I22" s="1" t="s">
        <v>63</v>
      </c>
      <c r="J22" s="1" t="s">
        <v>91</v>
      </c>
      <c r="K22" s="3">
        <v>4974.8999999999996</v>
      </c>
      <c r="L22" s="6" t="e">
        <f>#REF!/#REF!</f>
        <v>#REF!</v>
      </c>
      <c r="M22" s="6" t="e">
        <f t="shared" si="0"/>
        <v>#REF!</v>
      </c>
      <c r="N22" s="4">
        <v>5731.25</v>
      </c>
      <c r="O22" s="11" t="s">
        <v>74</v>
      </c>
      <c r="P22" s="7" t="s">
        <v>80</v>
      </c>
    </row>
  </sheetData>
  <autoFilter ref="A3:P22" xr:uid="{00000000-0009-0000-0000-000000000000}"/>
  <mergeCells count="1">
    <mergeCell ref="A1:P1"/>
  </mergeCells>
  <conditionalFormatting sqref="K4:K22">
    <cfRule type="expression" dxfId="1" priority="1">
      <formula>K4=MIN(K4:L4)</formula>
    </cfRule>
    <cfRule type="expression" dxfId="0" priority="2">
      <formula>K4=MIN(K4:L4)</formula>
    </cfRule>
  </conditionalFormatting>
  <pageMargins left="0.7" right="0.7" top="0.5" bottom="0.5" header="0.3" footer="0.3"/>
  <pageSetup paperSize="9" scale="6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Spisak lekova - povećanje cene</vt:lpstr>
      <vt:lpstr>'Spisak lekova - povećanje cene'!Print_Titles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Ana Markovic</cp:lastModifiedBy>
  <cp:lastPrinted>2023-10-19T09:04:14Z</cp:lastPrinted>
  <dcterms:created xsi:type="dcterms:W3CDTF">2023-10-12T11:15:03Z</dcterms:created>
  <dcterms:modified xsi:type="dcterms:W3CDTF">2023-10-19T12:18:22Z</dcterms:modified>
</cp:coreProperties>
</file>