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947F54C1-92C9-48BC-87D6-C0D64DFA7DF6}" xr6:coauthVersionLast="36" xr6:coauthVersionMax="36" xr10:uidLastSave="{00000000-0000-0000-0000-000000000000}"/>
  <bookViews>
    <workbookView xWindow="0" yWindow="0" windowWidth="8505" windowHeight="5670" xr2:uid="{00000000-000D-0000-FFFF-FFFF00000000}"/>
  </bookViews>
  <sheets>
    <sheet name="Teamedical 69-3-22" sheetId="1" r:id="rId1"/>
  </sheets>
  <definedNames>
    <definedName name="_xlnm.Print_Area" localSheetId="0">'Teamedical 69-3-22'!$A$4:$L$15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K8" i="1" s="1"/>
  <c r="L8" i="1" s="1"/>
  <c r="I9" i="1"/>
  <c r="I10" i="1"/>
  <c r="K10" i="1" s="1"/>
  <c r="L10" i="1" s="1"/>
  <c r="I7" i="1"/>
  <c r="L11" i="1" l="1"/>
  <c r="K7" i="1"/>
  <c r="K9" i="1"/>
  <c r="L9" i="1" s="1"/>
  <c r="L12" i="1" l="1"/>
  <c r="L7" i="1"/>
  <c r="L13" i="1" s="1"/>
</calcChain>
</file>

<file path=xl/sharedStrings.xml><?xml version="1.0" encoding="utf-8"?>
<sst xmlns="http://schemas.openxmlformats.org/spreadsheetml/2006/main" count="39" uniqueCount="33">
  <si>
    <t>Назив партије/ставке</t>
  </si>
  <si>
    <t>Jединична цена</t>
  </si>
  <si>
    <t>Количина         (комада)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</si>
  <si>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</si>
  <si>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</si>
  <si>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</si>
  <si>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</si>
  <si>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</si>
  <si>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</si>
  <si>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</si>
  <si>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</si>
  <si>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</si>
  <si>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</si>
  <si>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</si>
  <si>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</si>
  <si>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</si>
  <si>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</si>
  <si>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</si>
  <si>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>ПРИЛОГ 1  Уговора - Спецификација материјала са ценама</t>
  </si>
  <si>
    <t>УКУПНА ВРЕДНОСТ УГОВОРА БЕЗ ПДВ</t>
  </si>
  <si>
    <t>УКУПНА ВРЕДНОСТ УГОВОРА СА ПДВ</t>
  </si>
  <si>
    <t>Јавна набавка - Тестови за имуносеролошко тестирање маркера трансфузијом преносивих инфекција код давалаца крви, бр. 404-1-110/23-50</t>
  </si>
  <si>
    <t>Назив добављача:  Adoc d.o.o.</t>
  </si>
  <si>
    <t xml:space="preserve"> Tестови зa  имуносеролошко тестирање маркера трансфузијом преносивих инфекција код давалаца крви методом електрохемилуминисценције (ECLIA) за апарат  Cobas e801 са одговарајућим потрошним материјалом</t>
  </si>
  <si>
    <t>Тестови Roche Diagnostics Elecsys Anti-HCV II  или одговарајући</t>
  </si>
  <si>
    <t>ANTI-HCV</t>
  </si>
  <si>
    <t>Roche Diagnostics</t>
  </si>
  <si>
    <t>Тестови Roche Diagnostics Elecsys HBsAg II  или одговарајући</t>
  </si>
  <si>
    <t>HBSAG</t>
  </si>
  <si>
    <t>Тестови Roche Diagnostics  Elecsys HIV Duo  или одговарајући</t>
  </si>
  <si>
    <t>HIV DUO</t>
  </si>
  <si>
    <t>Тестови Roche Diagnostics Elecsys Syphili или одговарајући</t>
  </si>
  <si>
    <t>SYPHILLIS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</si>
</sst>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0" fontId="15" fillId="2" borderId="3" xfId="1" applyFont="1" applyFill="1" applyBorder="1" applyAlignment="1">
      <alignment horizontal="right" vertical="center" wrapText="1"/>
    </xf>
    <xf numFmtId="0" fontId="15" fillId="2" borderId="4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"/>
  <sheetViews>
    <sheetView tabSelected="1" zoomScaleNormal="100" workbookViewId="0">
      <selection activeCell="D7" sqref="D7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1" bestFit="1" customWidth="1"/>
    <col min="8" max="8" width="11.140625" style="6" bestFit="1" customWidth="1"/>
    <col min="9" max="9" width="18" style="6" customWidth="1"/>
    <col min="10" max="10" width="11.7109375" style="4" customWidth="1"/>
    <col min="11" max="11" width="13.85546875" style="6" customWidth="1"/>
    <col min="12" max="12" width="16.85546875" style="6" customWidth="1"/>
    <col min="13" max="13" width="55.140625" customWidth="1"/>
  </cols>
  <sheetData>
    <row r="2" spans="1:16" x14ac:dyDescent="0.25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6" x14ac:dyDescent="0.25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s="1" customFormat="1" ht="46.5" customHeight="1" x14ac:dyDescent="0.25">
      <c r="A4" s="45" t="s">
        <v>22</v>
      </c>
      <c r="B4" s="45"/>
      <c r="C4" s="45"/>
      <c r="D4" s="22"/>
      <c r="E4" s="22"/>
      <c r="F4" s="22"/>
      <c r="G4" s="22"/>
      <c r="H4" s="22"/>
      <c r="I4" s="22"/>
      <c r="J4" s="22"/>
      <c r="K4" s="22"/>
      <c r="L4" s="22"/>
      <c r="M4" s="18"/>
      <c r="N4" s="18"/>
      <c r="O4" s="18"/>
      <c r="P4" s="18"/>
    </row>
    <row r="5" spans="1:16" ht="39" customHeight="1" x14ac:dyDescent="0.25">
      <c r="A5" s="23" t="s">
        <v>11</v>
      </c>
      <c r="B5" s="23" t="s">
        <v>0</v>
      </c>
      <c r="C5" s="23" t="s">
        <v>3</v>
      </c>
      <c r="D5" s="24" t="s">
        <v>12</v>
      </c>
      <c r="E5" s="23" t="s">
        <v>4</v>
      </c>
      <c r="F5" s="23" t="s">
        <v>5</v>
      </c>
      <c r="G5" s="25" t="s">
        <v>2</v>
      </c>
      <c r="H5" s="26" t="s">
        <v>1</v>
      </c>
      <c r="I5" s="26" t="s">
        <v>14</v>
      </c>
      <c r="J5" s="27" t="s">
        <v>15</v>
      </c>
      <c r="K5" s="28" t="s">
        <v>16</v>
      </c>
      <c r="L5" s="28" t="s">
        <v>17</v>
      </c>
    </row>
    <row r="6" spans="1:16" s="17" customFormat="1" ht="34.5" customHeight="1" x14ac:dyDescent="0.2">
      <c r="A6" s="30">
        <v>10</v>
      </c>
      <c r="B6" s="46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6" s="17" customFormat="1" ht="24" x14ac:dyDescent="0.2">
      <c r="A7" s="31" t="s">
        <v>7</v>
      </c>
      <c r="B7" s="34" t="s">
        <v>24</v>
      </c>
      <c r="C7" s="37" t="s">
        <v>25</v>
      </c>
      <c r="D7" s="49">
        <v>8837058190</v>
      </c>
      <c r="E7" s="32" t="s">
        <v>26</v>
      </c>
      <c r="F7" s="2" t="s">
        <v>6</v>
      </c>
      <c r="G7" s="36"/>
      <c r="H7" s="33">
        <v>315</v>
      </c>
      <c r="I7" s="3">
        <f>H7*G7</f>
        <v>0</v>
      </c>
      <c r="J7" s="5">
        <v>0.2</v>
      </c>
      <c r="K7" s="16">
        <f>I7*J7</f>
        <v>0</v>
      </c>
      <c r="L7" s="16">
        <f>I7+K7</f>
        <v>0</v>
      </c>
    </row>
    <row r="8" spans="1:16" s="17" customFormat="1" ht="24" x14ac:dyDescent="0.2">
      <c r="A8" s="31" t="s">
        <v>8</v>
      </c>
      <c r="B8" s="35" t="s">
        <v>27</v>
      </c>
      <c r="C8" s="38" t="s">
        <v>28</v>
      </c>
      <c r="D8" s="39">
        <v>8814848190</v>
      </c>
      <c r="E8" s="32" t="s">
        <v>26</v>
      </c>
      <c r="F8" s="2" t="s">
        <v>6</v>
      </c>
      <c r="G8" s="36"/>
      <c r="H8" s="33">
        <v>166</v>
      </c>
      <c r="I8" s="3">
        <f t="shared" ref="I8:I10" si="0">H8*G8</f>
        <v>0</v>
      </c>
      <c r="J8" s="5">
        <v>0.2</v>
      </c>
      <c r="K8" s="16">
        <f t="shared" ref="K8:K10" si="1">I8*J8</f>
        <v>0</v>
      </c>
      <c r="L8" s="16">
        <f t="shared" ref="L8:L10" si="2">I8+K8</f>
        <v>0</v>
      </c>
    </row>
    <row r="9" spans="1:16" s="17" customFormat="1" ht="24" x14ac:dyDescent="0.2">
      <c r="A9" s="31" t="s">
        <v>9</v>
      </c>
      <c r="B9" s="35" t="s">
        <v>29</v>
      </c>
      <c r="C9" s="38" t="s">
        <v>30</v>
      </c>
      <c r="D9" s="39">
        <v>8836973190</v>
      </c>
      <c r="E9" s="32" t="s">
        <v>26</v>
      </c>
      <c r="F9" s="2" t="s">
        <v>6</v>
      </c>
      <c r="G9" s="36"/>
      <c r="H9" s="33">
        <v>224</v>
      </c>
      <c r="I9" s="3">
        <f t="shared" si="0"/>
        <v>0</v>
      </c>
      <c r="J9" s="5">
        <v>0.2</v>
      </c>
      <c r="K9" s="16">
        <f t="shared" si="1"/>
        <v>0</v>
      </c>
      <c r="L9" s="16">
        <f t="shared" si="2"/>
        <v>0</v>
      </c>
    </row>
    <row r="10" spans="1:16" s="17" customFormat="1" ht="33" customHeight="1" x14ac:dyDescent="0.2">
      <c r="A10" s="31" t="s">
        <v>10</v>
      </c>
      <c r="B10" s="35" t="s">
        <v>31</v>
      </c>
      <c r="C10" s="38" t="s">
        <v>32</v>
      </c>
      <c r="D10" s="39">
        <v>9015051190</v>
      </c>
      <c r="E10" s="32" t="s">
        <v>26</v>
      </c>
      <c r="F10" s="2" t="s">
        <v>6</v>
      </c>
      <c r="G10" s="36"/>
      <c r="H10" s="33">
        <v>235</v>
      </c>
      <c r="I10" s="3">
        <f t="shared" si="0"/>
        <v>0</v>
      </c>
      <c r="J10" s="5">
        <v>0.2</v>
      </c>
      <c r="K10" s="16">
        <f t="shared" si="1"/>
        <v>0</v>
      </c>
      <c r="L10" s="16">
        <f t="shared" si="2"/>
        <v>0</v>
      </c>
    </row>
    <row r="11" spans="1:16" ht="24.95" customHeight="1" x14ac:dyDescent="0.25">
      <c r="A11" s="40" t="s">
        <v>19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29">
        <f>I7+I8+I9+I10</f>
        <v>0</v>
      </c>
    </row>
    <row r="12" spans="1:16" ht="24.95" customHeight="1" x14ac:dyDescent="0.25">
      <c r="A12" s="40" t="s">
        <v>13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29">
        <f>K7+K8+K9+K10</f>
        <v>0</v>
      </c>
    </row>
    <row r="13" spans="1:16" ht="24.95" customHeight="1" x14ac:dyDescent="0.25">
      <c r="A13" s="40" t="s">
        <v>20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29">
        <f>L7+L8+L9+L10</f>
        <v>0</v>
      </c>
    </row>
    <row r="14" spans="1:16" x14ac:dyDescent="0.25">
      <c r="A14" s="8"/>
      <c r="B14" s="7"/>
      <c r="C14" s="7"/>
      <c r="D14" s="7"/>
      <c r="E14" s="7"/>
      <c r="F14" s="7"/>
      <c r="G14" s="20"/>
      <c r="H14" s="12"/>
      <c r="I14" s="12"/>
      <c r="J14" s="9"/>
      <c r="K14" s="10"/>
      <c r="L14" s="11"/>
    </row>
    <row r="15" spans="1:16" x14ac:dyDescent="0.25">
      <c r="A15" s="13"/>
      <c r="B15" s="14"/>
      <c r="C15" s="14"/>
      <c r="D15" s="14"/>
      <c r="E15" s="14"/>
      <c r="F15" s="14"/>
      <c r="G15" s="15"/>
      <c r="H15" s="19"/>
      <c r="I15" s="19"/>
      <c r="J15" s="14"/>
      <c r="K15" s="14"/>
      <c r="L15" s="15"/>
    </row>
  </sheetData>
  <mergeCells count="7">
    <mergeCell ref="A11:K11"/>
    <mergeCell ref="A12:K12"/>
    <mergeCell ref="A13:K13"/>
    <mergeCell ref="A2:L2"/>
    <mergeCell ref="A3:L3"/>
    <mergeCell ref="A4:C4"/>
    <mergeCell ref="B6:L6"/>
  </mergeCells>
  <phoneticPr fontId="16" type="noConversion"/>
  <pageMargins left="0.45" right="0.45" top="0.75" bottom="0.75" header="0.3" footer="0.3"/>
  <pageSetup paperSize="9" scale="6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Teamedical 69-3-22</vt:lpstr>
      <vt:lpstr>'Teamedical 69-3-22'!Print_Area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Mihailo Minić</cp:lastModifiedBy>
  <cp:lastPrinted>2021-04-13T08:29:19Z</cp:lastPrinted>
  <dcterms:created xsi:type="dcterms:W3CDTF">2019-04-12T10:53:43Z</dcterms:created>
  <dcterms:modified xsi:type="dcterms:W3CDTF">2023-10-18T12:04:39Z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