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Amicus SRB" sheetId="1" r:id="rId1"/>
  </sheets>
  <definedNames>
    <definedName name="_Hlk74922899" localSheetId="0">'Specifikacija Amicus SRB'!#REF!</definedName>
    <definedName name="_Hlk74922912" localSheetId="0">'Specifikacija Amicus SRB'!#REF!</definedName>
    <definedName name="_Hlk74924648" localSheetId="0">'Specifikacija Amicus SRB'!$B$14</definedName>
    <definedName name="_Hlk75157736" localSheetId="0">'Specifikacija Amicus SRB'!#REF!</definedName>
  </definedNames>
  <calcPr fullCalcOnLoad="1"/>
</workbook>
</file>

<file path=xl/sharedStrings.xml><?xml version="1.0" encoding="utf-8"?>
<sst xmlns="http://schemas.openxmlformats.org/spreadsheetml/2006/main" count="44" uniqueCount="35">
  <si>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</si>
  <si>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</si>
  <si>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</si>
  <si>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</si>
  <si>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</si>
  <si>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</si>
  <si>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Заштићени назив понуђеног добра</t>
  </si>
  <si>
    <t>ПРИЛОГ 1 УГОВОРА - СПЕЦИФИКАЦИЈА ЛЕКОВА СА ЦЕНАМА</t>
  </si>
  <si>
    <t xml:space="preserve">Јачина лека/Конце-нтрација лека </t>
  </si>
  <si>
    <t>ЈКЛ/
ШИФРА ЛЕКА</t>
  </si>
  <si>
    <t>/</t>
  </si>
  <si>
    <t>AMICUS SRB D.O.O.</t>
  </si>
  <si>
    <t>metreleptin</t>
  </si>
  <si>
    <t>Myalepta</t>
  </si>
  <si>
    <t>Eurofins PHAST GmbX</t>
  </si>
  <si>
    <t xml:space="preserve">prašak  za rastvor za injekciju </t>
  </si>
  <si>
    <t>5,8 mg</t>
  </si>
  <si>
    <t xml:space="preserve"> bočica</t>
  </si>
  <si>
    <t>Број позиције</t>
  </si>
  <si>
    <t>Назив позиције</t>
  </si>
  <si>
    <t>sebelipase alfa za lečenje deficijencije lizozomske kisele lipaze (LAL deficijencija)</t>
  </si>
  <si>
    <t>Kanuma</t>
  </si>
  <si>
    <t>Alexion Pharma International Operations Unlimited Company, Irska</t>
  </si>
  <si>
    <t>koncentrat za rastvor za infuziju</t>
  </si>
  <si>
    <t>20 mg/10ml</t>
  </si>
  <si>
    <t>vandetanib 300 mg, za lečenje medularnog karcinom štitaste žlezde</t>
  </si>
  <si>
    <t>Caprelsa</t>
  </si>
  <si>
    <t>Genzyme Ireland Ltd, Irska</t>
  </si>
  <si>
    <t>tableta</t>
  </si>
  <si>
    <t>vandetanib 100 mg, za lečenje medularnog karcinom štitaste žlezde</t>
  </si>
  <si>
    <t>300 mg</t>
  </si>
  <si>
    <t>100 mg</t>
  </si>
  <si>
    <t xml:space="preserve">УКУПНА ВРЕДНОСТ БЕЗ ПДВ </t>
  </si>
  <si>
    <t>ИЗНОС ПДВ (10%)</t>
  </si>
  <si>
    <t>УКУПНА ВРЕДНОСТ СА ПДВ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</si>
</sst>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4" fontId="46" fillId="34" borderId="12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/>
    </xf>
    <xf numFmtId="4" fontId="48" fillId="0" borderId="12" xfId="0" applyNumberFormat="1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25" fillId="36" borderId="10" xfId="59" applyNumberFormat="1" applyFont="1" applyFill="1" applyBorder="1" applyAlignment="1">
      <alignment horizontal="center" vertical="center" wrapText="1"/>
      <protection/>
    </xf>
    <xf numFmtId="4" fontId="48" fillId="36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s="6" customFormat="1" ht="45.75" customHeight="1">
      <c r="A5" s="13" t="s">
        <v>18</v>
      </c>
      <c r="B5" s="13" t="s">
        <v>19</v>
      </c>
      <c r="C5" s="14" t="s">
        <v>9</v>
      </c>
      <c r="D5" s="7" t="s">
        <v>6</v>
      </c>
      <c r="E5" s="7" t="s">
        <v>1</v>
      </c>
      <c r="F5" s="7" t="s">
        <v>0</v>
      </c>
      <c r="G5" s="7" t="s">
        <v>8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2.5" customHeight="1">
      <c r="A6" s="27">
        <v>10</v>
      </c>
      <c r="B6" s="27" t="s">
        <v>20</v>
      </c>
      <c r="C6" s="26" t="s">
        <v>10</v>
      </c>
      <c r="D6" s="27" t="s">
        <v>21</v>
      </c>
      <c r="E6" s="27" t="s">
        <v>22</v>
      </c>
      <c r="F6" s="27" t="s">
        <v>23</v>
      </c>
      <c r="G6" s="27" t="s">
        <v>24</v>
      </c>
      <c r="H6" s="28" t="s">
        <v>17</v>
      </c>
      <c r="I6" s="25"/>
      <c r="J6" s="29">
        <v>740807.18</v>
      </c>
      <c r="K6" s="29">
        <f>I6*J6</f>
        <v>0</v>
      </c>
    </row>
    <row r="7" spans="1:11" s="6" customFormat="1" ht="45.75" customHeight="1">
      <c r="A7" s="27">
        <v>16</v>
      </c>
      <c r="B7" s="27" t="s">
        <v>25</v>
      </c>
      <c r="C7" s="26" t="s">
        <v>10</v>
      </c>
      <c r="D7" s="27" t="s">
        <v>26</v>
      </c>
      <c r="E7" s="27" t="s">
        <v>27</v>
      </c>
      <c r="F7" s="27" t="s">
        <v>28</v>
      </c>
      <c r="G7" s="27" t="s">
        <v>30</v>
      </c>
      <c r="H7" s="28" t="s">
        <v>28</v>
      </c>
      <c r="I7" s="25"/>
      <c r="J7" s="29">
        <v>20668.87</v>
      </c>
      <c r="K7" s="29">
        <f>I7*J7</f>
        <v>0</v>
      </c>
    </row>
    <row r="8" spans="1:11" s="6" customFormat="1" ht="45.75" customHeight="1">
      <c r="A8" s="27">
        <v>17</v>
      </c>
      <c r="B8" s="27" t="s">
        <v>29</v>
      </c>
      <c r="C8" s="26" t="s">
        <v>10</v>
      </c>
      <c r="D8" s="27" t="s">
        <v>26</v>
      </c>
      <c r="E8" s="27" t="s">
        <v>27</v>
      </c>
      <c r="F8" s="27" t="s">
        <v>28</v>
      </c>
      <c r="G8" s="27" t="s">
        <v>31</v>
      </c>
      <c r="H8" s="28" t="s">
        <v>28</v>
      </c>
      <c r="I8" s="25"/>
      <c r="J8" s="29">
        <v>7498.87</v>
      </c>
      <c r="K8" s="29">
        <f>I8*J8</f>
        <v>0</v>
      </c>
    </row>
    <row r="9" spans="1:11" s="6" customFormat="1" ht="57.75" customHeight="1">
      <c r="A9" s="15">
        <v>34</v>
      </c>
      <c r="B9" s="16" t="s">
        <v>12</v>
      </c>
      <c r="C9" s="17" t="s">
        <v>10</v>
      </c>
      <c r="D9" s="15" t="s">
        <v>13</v>
      </c>
      <c r="E9" s="15" t="s">
        <v>14</v>
      </c>
      <c r="F9" s="16" t="s">
        <v>15</v>
      </c>
      <c r="G9" s="16" t="s">
        <v>16</v>
      </c>
      <c r="H9" s="19" t="s">
        <v>17</v>
      </c>
      <c r="I9" s="20"/>
      <c r="J9" s="18">
        <v>110017.35</v>
      </c>
      <c r="K9" s="21">
        <f>I9*J9</f>
        <v>0</v>
      </c>
    </row>
    <row r="10" spans="1:11" ht="18" customHeight="1">
      <c r="A10" s="23" t="s">
        <v>32</v>
      </c>
      <c r="B10" s="23"/>
      <c r="C10" s="23"/>
      <c r="D10" s="23"/>
      <c r="E10" s="23"/>
      <c r="F10" s="23"/>
      <c r="G10" s="23"/>
      <c r="H10" s="23"/>
      <c r="I10" s="23"/>
      <c r="J10" s="23"/>
      <c r="K10" s="11">
        <f>SUM(K6:K9)</f>
        <v>0</v>
      </c>
    </row>
    <row r="11" spans="1:11" ht="18" customHeight="1">
      <c r="A11" s="22" t="s">
        <v>33</v>
      </c>
      <c r="B11" s="22"/>
      <c r="C11" s="22"/>
      <c r="D11" s="22"/>
      <c r="E11" s="22"/>
      <c r="F11" s="22"/>
      <c r="G11" s="22"/>
      <c r="H11" s="22"/>
      <c r="I11" s="22"/>
      <c r="J11" s="22"/>
      <c r="K11" s="12">
        <f>K10*0.1</f>
        <v>0</v>
      </c>
    </row>
    <row r="12" spans="1:11" ht="18" customHeight="1">
      <c r="A12" s="22" t="s">
        <v>34</v>
      </c>
      <c r="B12" s="22"/>
      <c r="C12" s="22"/>
      <c r="D12" s="22"/>
      <c r="E12" s="22"/>
      <c r="F12" s="22"/>
      <c r="G12" s="22"/>
      <c r="H12" s="22"/>
      <c r="I12" s="22"/>
      <c r="J12" s="22"/>
      <c r="K12" s="12">
        <f>SUM(K10:K11)</f>
        <v>0</v>
      </c>
    </row>
    <row r="13" ht="12.75" hidden="1">
      <c r="K13" s="5">
        <v>0.1</v>
      </c>
    </row>
  </sheetData>
  <sheetProtection/>
  <mergeCells count="5">
    <mergeCell ref="A12:J12"/>
    <mergeCell ref="A11:J11"/>
    <mergeCell ref="A10:J10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2022-08-03T10:34:01Z</dcterms:modified>
  <cp:category/>
  <cp:version/>
  <cp:contentType/>
  <cp:contentStatus/>
</cp:coreProperties>
</file>