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93ABEE14-7A92-41C9-8450-D2B7DD7EA29D}" xr6:coauthVersionLast="36" xr6:coauthVersionMax="47" xr10:uidLastSave="{00000000-0000-0000-0000-000000000000}"/>
  <bookViews>
    <workbookView xWindow="-120" yWindow="-120" windowWidth="20730" windowHeight="11160" xr2:uid="{3DB04736-E254-4686-85CC-E8187C29BE40}"/>
  </bookViews>
  <sheets>
    <sheet name="specifikacija materijala" sheetId="1" r:id="rId1"/>
    <sheet name="po dobavljačima" sheetId="2" state="hidden" r:id="rId2"/>
  </sheets>
  <externalReferences>
    <externalReference r:id="rId3"/>
  </externalReferences>
  <definedNames>
    <definedName name="_xlnm._FilterDatabase" localSheetId="0" hidden="1">'specifikacija materijala'!$A$4:$O$699</definedName>
    <definedName name="_Hlk78317109" localSheetId="0">'specifikacija materijala'!#REF!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1" i="1" l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58" i="1"/>
  <c r="L59" i="1"/>
  <c r="L60" i="1"/>
  <c r="L61" i="1"/>
  <c r="L63" i="1"/>
  <c r="L64" i="1"/>
  <c r="L65" i="1"/>
  <c r="L66" i="1"/>
  <c r="L67" i="1"/>
  <c r="L68" i="1"/>
  <c r="L69" i="1"/>
  <c r="L70" i="1"/>
  <c r="L71" i="1"/>
  <c r="L72" i="1"/>
  <c r="L73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6" i="1"/>
  <c r="L317" i="1"/>
  <c r="L318" i="1"/>
  <c r="L319" i="1"/>
  <c r="L320" i="1"/>
  <c r="L321" i="1"/>
  <c r="L322" i="1"/>
  <c r="L323" i="1"/>
  <c r="L324" i="1"/>
  <c r="L326" i="1"/>
  <c r="L327" i="1"/>
  <c r="L328" i="1"/>
  <c r="L329" i="1"/>
  <c r="L331" i="1"/>
  <c r="L332" i="1"/>
  <c r="L333" i="1"/>
  <c r="L334" i="1"/>
  <c r="L335" i="1"/>
  <c r="L337" i="1"/>
  <c r="L338" i="1"/>
  <c r="L339" i="1"/>
  <c r="L340" i="1"/>
  <c r="L341" i="1"/>
  <c r="L342" i="1"/>
  <c r="L344" i="1"/>
  <c r="L345" i="1"/>
  <c r="L346" i="1"/>
  <c r="L347" i="1"/>
  <c r="L348" i="1"/>
  <c r="L350" i="1"/>
  <c r="L351" i="1" s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1" i="1"/>
  <c r="L422" i="1"/>
  <c r="L423" i="1"/>
  <c r="L424" i="1"/>
  <c r="L425" i="1"/>
  <c r="L426" i="1"/>
  <c r="L427" i="1"/>
  <c r="L428" i="1"/>
  <c r="L429" i="1"/>
  <c r="L430" i="1"/>
  <c r="L431" i="1"/>
  <c r="L433" i="1"/>
  <c r="L434" i="1"/>
  <c r="L435" i="1"/>
  <c r="L436" i="1"/>
  <c r="L437" i="1"/>
  <c r="L438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N476" i="1" s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4" i="1"/>
  <c r="L505" i="1"/>
  <c r="L506" i="1"/>
  <c r="L507" i="1"/>
  <c r="L508" i="1"/>
  <c r="L509" i="1"/>
  <c r="L510" i="1"/>
  <c r="L511" i="1"/>
  <c r="L512" i="1"/>
  <c r="L513" i="1"/>
  <c r="L514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2" i="1"/>
  <c r="L623" i="1"/>
  <c r="L624" i="1"/>
  <c r="L625" i="1"/>
  <c r="L626" i="1"/>
  <c r="L627" i="1"/>
  <c r="L628" i="1"/>
  <c r="L629" i="1"/>
  <c r="L630" i="1"/>
  <c r="L632" i="1"/>
  <c r="L633" i="1"/>
  <c r="L634" i="1"/>
  <c r="L635" i="1"/>
  <c r="L636" i="1"/>
  <c r="L638" i="1"/>
  <c r="L639" i="1"/>
  <c r="L640" i="1"/>
  <c r="L641" i="1"/>
  <c r="L642" i="1"/>
  <c r="L643" i="1"/>
  <c r="N643" i="1" s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8" i="1"/>
  <c r="L679" i="1"/>
  <c r="L680" i="1"/>
  <c r="L681" i="1"/>
  <c r="L682" i="1"/>
  <c r="L683" i="1"/>
  <c r="L684" i="1"/>
  <c r="L685" i="1"/>
  <c r="L686" i="1"/>
  <c r="L687" i="1"/>
  <c r="L688" i="1"/>
  <c r="L690" i="1"/>
  <c r="L691" i="1"/>
  <c r="L693" i="1"/>
  <c r="L694" i="1"/>
  <c r="L695" i="1"/>
  <c r="L696" i="1"/>
  <c r="L697" i="1"/>
  <c r="L698" i="1"/>
  <c r="L692" i="1" l="1"/>
  <c r="L343" i="1"/>
  <c r="L689" i="1"/>
  <c r="L330" i="1"/>
  <c r="L325" i="1"/>
  <c r="L62" i="1"/>
  <c r="L74" i="1"/>
  <c r="L631" i="1"/>
  <c r="L439" i="1"/>
  <c r="L200" i="1"/>
  <c r="L50" i="1"/>
  <c r="L621" i="1"/>
  <c r="L503" i="1"/>
  <c r="L420" i="1"/>
  <c r="L315" i="1"/>
  <c r="L296" i="1"/>
  <c r="L27" i="1"/>
  <c r="L699" i="1"/>
  <c r="L349" i="1"/>
  <c r="L578" i="1"/>
  <c r="L42" i="1"/>
  <c r="L677" i="1"/>
  <c r="L432" i="1"/>
  <c r="L192" i="1"/>
  <c r="L515" i="1"/>
  <c r="L637" i="1"/>
  <c r="L336" i="1"/>
  <c r="L91" i="1"/>
  <c r="N579" i="1"/>
  <c r="O579" i="1" s="1"/>
  <c r="N686" i="1"/>
  <c r="O686" i="1" s="1"/>
  <c r="N673" i="1"/>
  <c r="O673" i="1" s="1"/>
  <c r="N661" i="1"/>
  <c r="O661" i="1" s="1"/>
  <c r="N649" i="1"/>
  <c r="O649" i="1" s="1"/>
  <c r="N628" i="1"/>
  <c r="O628" i="1" s="1"/>
  <c r="N672" i="1"/>
  <c r="O672" i="1" s="1"/>
  <c r="N627" i="1"/>
  <c r="O627" i="1" s="1"/>
  <c r="N610" i="1"/>
  <c r="O610" i="1" s="1"/>
  <c r="N598" i="1"/>
  <c r="O598" i="1" s="1"/>
  <c r="N586" i="1"/>
  <c r="O586" i="1" s="1"/>
  <c r="N573" i="1"/>
  <c r="O573" i="1" s="1"/>
  <c r="N561" i="1"/>
  <c r="O561" i="1" s="1"/>
  <c r="N549" i="1"/>
  <c r="O549" i="1" s="1"/>
  <c r="N537" i="1"/>
  <c r="O537" i="1" s="1"/>
  <c r="N525" i="1"/>
  <c r="O525" i="1" s="1"/>
  <c r="N506" i="1"/>
  <c r="O506" i="1" s="1"/>
  <c r="N495" i="1"/>
  <c r="O495" i="1" s="1"/>
  <c r="N483" i="1"/>
  <c r="O483" i="1" s="1"/>
  <c r="N471" i="1"/>
  <c r="O471" i="1" s="1"/>
  <c r="N459" i="1"/>
  <c r="O459" i="1" s="1"/>
  <c r="N447" i="1"/>
  <c r="O447" i="1" s="1"/>
  <c r="N419" i="1"/>
  <c r="O419" i="1" s="1"/>
  <c r="N407" i="1"/>
  <c r="O407" i="1" s="1"/>
  <c r="N395" i="1"/>
  <c r="O395" i="1" s="1"/>
  <c r="N383" i="1"/>
  <c r="O383" i="1" s="1"/>
  <c r="N371" i="1"/>
  <c r="O371" i="1" s="1"/>
  <c r="N359" i="1"/>
  <c r="O359" i="1" s="1"/>
  <c r="N340" i="1"/>
  <c r="O340" i="1" s="1"/>
  <c r="N335" i="1"/>
  <c r="O335" i="1" s="1"/>
  <c r="N304" i="1"/>
  <c r="O304" i="1" s="1"/>
  <c r="N292" i="1"/>
  <c r="O292" i="1" s="1"/>
  <c r="N280" i="1"/>
  <c r="O280" i="1" s="1"/>
  <c r="N268" i="1"/>
  <c r="O268" i="1" s="1"/>
  <c r="N256" i="1"/>
  <c r="O256" i="1" s="1"/>
  <c r="N244" i="1"/>
  <c r="O244" i="1" s="1"/>
  <c r="N232" i="1"/>
  <c r="O232" i="1" s="1"/>
  <c r="N220" i="1"/>
  <c r="O220" i="1" s="1"/>
  <c r="N208" i="1"/>
  <c r="O208" i="1" s="1"/>
  <c r="N199" i="1"/>
  <c r="O199" i="1" s="1"/>
  <c r="N648" i="1"/>
  <c r="O648" i="1" s="1"/>
  <c r="N660" i="1"/>
  <c r="O660" i="1" s="1"/>
  <c r="N636" i="1"/>
  <c r="O636" i="1" s="1"/>
  <c r="N696" i="1"/>
  <c r="O696" i="1" s="1"/>
  <c r="N680" i="1"/>
  <c r="O680" i="1" s="1"/>
  <c r="N667" i="1"/>
  <c r="O667" i="1" s="1"/>
  <c r="N655" i="1"/>
  <c r="O655" i="1" s="1"/>
  <c r="O643" i="1"/>
  <c r="N622" i="1"/>
  <c r="N617" i="1"/>
  <c r="O617" i="1" s="1"/>
  <c r="N605" i="1"/>
  <c r="O605" i="1" s="1"/>
  <c r="N593" i="1"/>
  <c r="O593" i="1" s="1"/>
  <c r="N581" i="1"/>
  <c r="O581" i="1" s="1"/>
  <c r="N568" i="1"/>
  <c r="O568" i="1" s="1"/>
  <c r="N556" i="1"/>
  <c r="O556" i="1" s="1"/>
  <c r="N544" i="1"/>
  <c r="O544" i="1" s="1"/>
  <c r="N685" i="1"/>
  <c r="O685" i="1" s="1"/>
  <c r="N695" i="1"/>
  <c r="O695" i="1" s="1"/>
  <c r="N679" i="1"/>
  <c r="O679" i="1" s="1"/>
  <c r="N666" i="1"/>
  <c r="O666" i="1" s="1"/>
  <c r="N654" i="1"/>
  <c r="O654" i="1" s="1"/>
  <c r="N642" i="1"/>
  <c r="O642" i="1" s="1"/>
  <c r="N616" i="1"/>
  <c r="O616" i="1" s="1"/>
  <c r="N604" i="1"/>
  <c r="O604" i="1" s="1"/>
  <c r="N592" i="1"/>
  <c r="O592" i="1" s="1"/>
  <c r="N580" i="1"/>
  <c r="O580" i="1" s="1"/>
  <c r="N567" i="1"/>
  <c r="O567" i="1" s="1"/>
  <c r="N555" i="1"/>
  <c r="O555" i="1" s="1"/>
  <c r="N543" i="1"/>
  <c r="O543" i="1" s="1"/>
  <c r="N531" i="1"/>
  <c r="O531" i="1" s="1"/>
  <c r="N519" i="1"/>
  <c r="O519" i="1" s="1"/>
  <c r="N512" i="1"/>
  <c r="O512" i="1" s="1"/>
  <c r="N501" i="1"/>
  <c r="O501" i="1" s="1"/>
  <c r="N489" i="1"/>
  <c r="O489" i="1" s="1"/>
  <c r="N477" i="1"/>
  <c r="O477" i="1" s="1"/>
  <c r="N465" i="1"/>
  <c r="O465" i="1" s="1"/>
  <c r="N453" i="1"/>
  <c r="O453" i="1" s="1"/>
  <c r="N441" i="1"/>
  <c r="O441" i="1" s="1"/>
  <c r="N684" i="1"/>
  <c r="O684" i="1" s="1"/>
  <c r="N671" i="1"/>
  <c r="O671" i="1" s="1"/>
  <c r="N659" i="1"/>
  <c r="O659" i="1" s="1"/>
  <c r="N647" i="1"/>
  <c r="O647" i="1" s="1"/>
  <c r="N635" i="1"/>
  <c r="O635" i="1" s="1"/>
  <c r="N626" i="1"/>
  <c r="O626" i="1" s="1"/>
  <c r="N609" i="1"/>
  <c r="O609" i="1" s="1"/>
  <c r="N597" i="1"/>
  <c r="O597" i="1" s="1"/>
  <c r="N585" i="1"/>
  <c r="O585" i="1" s="1"/>
  <c r="N572" i="1"/>
  <c r="O572" i="1" s="1"/>
  <c r="N560" i="1"/>
  <c r="O560" i="1" s="1"/>
  <c r="N548" i="1"/>
  <c r="O548" i="1" s="1"/>
  <c r="N536" i="1"/>
  <c r="O536" i="1" s="1"/>
  <c r="N524" i="1"/>
  <c r="O524" i="1" s="1"/>
  <c r="N505" i="1"/>
  <c r="O505" i="1" s="1"/>
  <c r="N494" i="1"/>
  <c r="O494" i="1" s="1"/>
  <c r="N482" i="1"/>
  <c r="O482" i="1" s="1"/>
  <c r="N470" i="1"/>
  <c r="O470" i="1" s="1"/>
  <c r="N458" i="1"/>
  <c r="O458" i="1" s="1"/>
  <c r="N446" i="1"/>
  <c r="O446" i="1" s="1"/>
  <c r="N438" i="1"/>
  <c r="O438" i="1" s="1"/>
  <c r="N431" i="1"/>
  <c r="O431" i="1" s="1"/>
  <c r="N418" i="1"/>
  <c r="O418" i="1" s="1"/>
  <c r="N406" i="1"/>
  <c r="O406" i="1" s="1"/>
  <c r="N394" i="1"/>
  <c r="O394" i="1" s="1"/>
  <c r="N382" i="1"/>
  <c r="O382" i="1" s="1"/>
  <c r="N370" i="1"/>
  <c r="O370" i="1" s="1"/>
  <c r="N358" i="1"/>
  <c r="O358" i="1" s="1"/>
  <c r="N339" i="1"/>
  <c r="O339" i="1" s="1"/>
  <c r="N334" i="1"/>
  <c r="O334" i="1" s="1"/>
  <c r="N303" i="1"/>
  <c r="O303" i="1" s="1"/>
  <c r="N291" i="1"/>
  <c r="O291" i="1" s="1"/>
  <c r="N279" i="1"/>
  <c r="O279" i="1" s="1"/>
  <c r="N267" i="1"/>
  <c r="O267" i="1" s="1"/>
  <c r="N255" i="1"/>
  <c r="O255" i="1" s="1"/>
  <c r="N243" i="1"/>
  <c r="O243" i="1" s="1"/>
  <c r="N231" i="1"/>
  <c r="O231" i="1" s="1"/>
  <c r="N219" i="1"/>
  <c r="O219" i="1" s="1"/>
  <c r="N207" i="1"/>
  <c r="O207" i="1" s="1"/>
  <c r="N198" i="1"/>
  <c r="O198" i="1" s="1"/>
  <c r="N187" i="1"/>
  <c r="O187" i="1" s="1"/>
  <c r="N175" i="1"/>
  <c r="O175" i="1" s="1"/>
  <c r="N163" i="1"/>
  <c r="O163" i="1" s="1"/>
  <c r="N151" i="1"/>
  <c r="O151" i="1" s="1"/>
  <c r="N139" i="1"/>
  <c r="O139" i="1" s="1"/>
  <c r="N127" i="1"/>
  <c r="O127" i="1" s="1"/>
  <c r="N115" i="1"/>
  <c r="O115" i="1" s="1"/>
  <c r="N103" i="1"/>
  <c r="O103" i="1" s="1"/>
  <c r="N90" i="1"/>
  <c r="O90" i="1" s="1"/>
  <c r="N78" i="1"/>
  <c r="O78" i="1" s="1"/>
  <c r="N64" i="1"/>
  <c r="O64" i="1" s="1"/>
  <c r="N51" i="1"/>
  <c r="N48" i="1"/>
  <c r="O48" i="1" s="1"/>
  <c r="N36" i="1"/>
  <c r="O36" i="1" s="1"/>
  <c r="N23" i="1"/>
  <c r="O23" i="1" s="1"/>
  <c r="N11" i="1"/>
  <c r="O11" i="1" s="1"/>
  <c r="N683" i="1"/>
  <c r="O683" i="1" s="1"/>
  <c r="N670" i="1"/>
  <c r="O670" i="1" s="1"/>
  <c r="N658" i="1"/>
  <c r="O658" i="1" s="1"/>
  <c r="N646" i="1"/>
  <c r="O646" i="1" s="1"/>
  <c r="N634" i="1"/>
  <c r="O634" i="1" s="1"/>
  <c r="N625" i="1"/>
  <c r="O625" i="1" s="1"/>
  <c r="N620" i="1"/>
  <c r="O620" i="1" s="1"/>
  <c r="N608" i="1"/>
  <c r="O608" i="1" s="1"/>
  <c r="N596" i="1"/>
  <c r="O596" i="1" s="1"/>
  <c r="N584" i="1"/>
  <c r="O584" i="1" s="1"/>
  <c r="N571" i="1"/>
  <c r="O571" i="1" s="1"/>
  <c r="N559" i="1"/>
  <c r="O559" i="1" s="1"/>
  <c r="N547" i="1"/>
  <c r="O547" i="1" s="1"/>
  <c r="N535" i="1"/>
  <c r="O535" i="1" s="1"/>
  <c r="N523" i="1"/>
  <c r="O523" i="1" s="1"/>
  <c r="N504" i="1"/>
  <c r="N493" i="1"/>
  <c r="O493" i="1" s="1"/>
  <c r="N481" i="1"/>
  <c r="O481" i="1" s="1"/>
  <c r="N469" i="1"/>
  <c r="O469" i="1" s="1"/>
  <c r="N457" i="1"/>
  <c r="O457" i="1" s="1"/>
  <c r="N445" i="1"/>
  <c r="O445" i="1" s="1"/>
  <c r="N437" i="1"/>
  <c r="O437" i="1" s="1"/>
  <c r="N430" i="1"/>
  <c r="O430" i="1" s="1"/>
  <c r="N417" i="1"/>
  <c r="O417" i="1" s="1"/>
  <c r="N405" i="1"/>
  <c r="O405" i="1" s="1"/>
  <c r="N393" i="1"/>
  <c r="O393" i="1" s="1"/>
  <c r="N381" i="1"/>
  <c r="O381" i="1" s="1"/>
  <c r="N369" i="1"/>
  <c r="O369" i="1" s="1"/>
  <c r="N357" i="1"/>
  <c r="O357" i="1" s="1"/>
  <c r="N338" i="1"/>
  <c r="O338" i="1" s="1"/>
  <c r="N333" i="1"/>
  <c r="O333" i="1" s="1"/>
  <c r="N698" i="1"/>
  <c r="O698" i="1" s="1"/>
  <c r="N682" i="1"/>
  <c r="O682" i="1" s="1"/>
  <c r="N669" i="1"/>
  <c r="O669" i="1" s="1"/>
  <c r="N657" i="1"/>
  <c r="O657" i="1" s="1"/>
  <c r="N645" i="1"/>
  <c r="O645" i="1" s="1"/>
  <c r="N633" i="1"/>
  <c r="O633" i="1" s="1"/>
  <c r="N624" i="1"/>
  <c r="O624" i="1" s="1"/>
  <c r="N619" i="1"/>
  <c r="O619" i="1" s="1"/>
  <c r="N607" i="1"/>
  <c r="O607" i="1" s="1"/>
  <c r="N595" i="1"/>
  <c r="O595" i="1" s="1"/>
  <c r="N583" i="1"/>
  <c r="O583" i="1" s="1"/>
  <c r="N570" i="1"/>
  <c r="O570" i="1" s="1"/>
  <c r="N558" i="1"/>
  <c r="O558" i="1" s="1"/>
  <c r="N546" i="1"/>
  <c r="O546" i="1" s="1"/>
  <c r="N534" i="1"/>
  <c r="O534" i="1" s="1"/>
  <c r="N522" i="1"/>
  <c r="O522" i="1" s="1"/>
  <c r="N492" i="1"/>
  <c r="O492" i="1" s="1"/>
  <c r="N480" i="1"/>
  <c r="O480" i="1" s="1"/>
  <c r="N468" i="1"/>
  <c r="O468" i="1" s="1"/>
  <c r="N456" i="1"/>
  <c r="O456" i="1" s="1"/>
  <c r="N444" i="1"/>
  <c r="O444" i="1" s="1"/>
  <c r="N436" i="1"/>
  <c r="O436" i="1" s="1"/>
  <c r="N429" i="1"/>
  <c r="O429" i="1" s="1"/>
  <c r="N416" i="1"/>
  <c r="O416" i="1" s="1"/>
  <c r="N404" i="1"/>
  <c r="O404" i="1" s="1"/>
  <c r="N392" i="1"/>
  <c r="O392" i="1" s="1"/>
  <c r="N380" i="1"/>
  <c r="O380" i="1" s="1"/>
  <c r="N368" i="1"/>
  <c r="O368" i="1" s="1"/>
  <c r="N356" i="1"/>
  <c r="O356" i="1" s="1"/>
  <c r="N350" i="1"/>
  <c r="N351" i="1" s="1"/>
  <c r="N337" i="1"/>
  <c r="N332" i="1"/>
  <c r="O332" i="1" s="1"/>
  <c r="N323" i="1"/>
  <c r="O323" i="1" s="1"/>
  <c r="N313" i="1"/>
  <c r="O313" i="1" s="1"/>
  <c r="N301" i="1"/>
  <c r="O301" i="1" s="1"/>
  <c r="N289" i="1"/>
  <c r="O289" i="1" s="1"/>
  <c r="N277" i="1"/>
  <c r="O277" i="1" s="1"/>
  <c r="N265" i="1"/>
  <c r="O265" i="1" s="1"/>
  <c r="N253" i="1"/>
  <c r="O253" i="1" s="1"/>
  <c r="N241" i="1"/>
  <c r="O241" i="1" s="1"/>
  <c r="N229" i="1"/>
  <c r="O229" i="1" s="1"/>
  <c r="N217" i="1"/>
  <c r="O217" i="1" s="1"/>
  <c r="N205" i="1"/>
  <c r="O205" i="1" s="1"/>
  <c r="N196" i="1"/>
  <c r="O196" i="1" s="1"/>
  <c r="N185" i="1"/>
  <c r="O185" i="1" s="1"/>
  <c r="N173" i="1"/>
  <c r="O173" i="1" s="1"/>
  <c r="N161" i="1"/>
  <c r="O161" i="1" s="1"/>
  <c r="N149" i="1"/>
  <c r="O149" i="1" s="1"/>
  <c r="N137" i="1"/>
  <c r="O137" i="1" s="1"/>
  <c r="N125" i="1"/>
  <c r="O125" i="1" s="1"/>
  <c r="N113" i="1"/>
  <c r="O113" i="1" s="1"/>
  <c r="N101" i="1"/>
  <c r="O101" i="1" s="1"/>
  <c r="N88" i="1"/>
  <c r="O88" i="1" s="1"/>
  <c r="N76" i="1"/>
  <c r="O76" i="1" s="1"/>
  <c r="N61" i="1"/>
  <c r="O61" i="1" s="1"/>
  <c r="N697" i="1"/>
  <c r="O697" i="1" s="1"/>
  <c r="N681" i="1"/>
  <c r="O681" i="1" s="1"/>
  <c r="N668" i="1"/>
  <c r="O668" i="1" s="1"/>
  <c r="N656" i="1"/>
  <c r="O656" i="1" s="1"/>
  <c r="N644" i="1"/>
  <c r="O644" i="1" s="1"/>
  <c r="N632" i="1"/>
  <c r="N623" i="1"/>
  <c r="O623" i="1" s="1"/>
  <c r="N618" i="1"/>
  <c r="O618" i="1" s="1"/>
  <c r="N606" i="1"/>
  <c r="O606" i="1" s="1"/>
  <c r="N594" i="1"/>
  <c r="O594" i="1" s="1"/>
  <c r="N582" i="1"/>
  <c r="O582" i="1" s="1"/>
  <c r="N569" i="1"/>
  <c r="O569" i="1" s="1"/>
  <c r="N557" i="1"/>
  <c r="O557" i="1" s="1"/>
  <c r="N545" i="1"/>
  <c r="O545" i="1" s="1"/>
  <c r="N533" i="1"/>
  <c r="O533" i="1" s="1"/>
  <c r="N521" i="1"/>
  <c r="O521" i="1" s="1"/>
  <c r="N514" i="1"/>
  <c r="O514" i="1" s="1"/>
  <c r="N491" i="1"/>
  <c r="O491" i="1" s="1"/>
  <c r="N479" i="1"/>
  <c r="O479" i="1" s="1"/>
  <c r="N467" i="1"/>
  <c r="O467" i="1" s="1"/>
  <c r="N455" i="1"/>
  <c r="O455" i="1" s="1"/>
  <c r="N443" i="1"/>
  <c r="O443" i="1" s="1"/>
  <c r="N435" i="1"/>
  <c r="O435" i="1" s="1"/>
  <c r="N428" i="1"/>
  <c r="O428" i="1" s="1"/>
  <c r="N415" i="1"/>
  <c r="O415" i="1" s="1"/>
  <c r="N403" i="1"/>
  <c r="O403" i="1" s="1"/>
  <c r="N391" i="1"/>
  <c r="O391" i="1" s="1"/>
  <c r="N379" i="1"/>
  <c r="O379" i="1" s="1"/>
  <c r="N367" i="1"/>
  <c r="O367" i="1" s="1"/>
  <c r="N355" i="1"/>
  <c r="O355" i="1" s="1"/>
  <c r="N348" i="1"/>
  <c r="O348" i="1" s="1"/>
  <c r="N331" i="1"/>
  <c r="N322" i="1"/>
  <c r="O322" i="1" s="1"/>
  <c r="N312" i="1"/>
  <c r="O312" i="1" s="1"/>
  <c r="N300" i="1"/>
  <c r="O300" i="1" s="1"/>
  <c r="N288" i="1"/>
  <c r="O288" i="1" s="1"/>
  <c r="N276" i="1"/>
  <c r="O276" i="1" s="1"/>
  <c r="N264" i="1"/>
  <c r="O264" i="1" s="1"/>
  <c r="N252" i="1"/>
  <c r="O252" i="1" s="1"/>
  <c r="N240" i="1"/>
  <c r="O240" i="1" s="1"/>
  <c r="N228" i="1"/>
  <c r="O228" i="1" s="1"/>
  <c r="N532" i="1"/>
  <c r="O532" i="1" s="1"/>
  <c r="N520" i="1"/>
  <c r="O520" i="1" s="1"/>
  <c r="N513" i="1"/>
  <c r="O513" i="1" s="1"/>
  <c r="N502" i="1"/>
  <c r="O502" i="1" s="1"/>
  <c r="N490" i="1"/>
  <c r="O490" i="1" s="1"/>
  <c r="N478" i="1"/>
  <c r="O478" i="1" s="1"/>
  <c r="N466" i="1"/>
  <c r="O466" i="1" s="1"/>
  <c r="N454" i="1"/>
  <c r="O454" i="1" s="1"/>
  <c r="N442" i="1"/>
  <c r="O442" i="1" s="1"/>
  <c r="N434" i="1"/>
  <c r="O434" i="1" s="1"/>
  <c r="N427" i="1"/>
  <c r="O427" i="1" s="1"/>
  <c r="N414" i="1"/>
  <c r="O414" i="1" s="1"/>
  <c r="N402" i="1"/>
  <c r="O402" i="1" s="1"/>
  <c r="N390" i="1"/>
  <c r="O390" i="1" s="1"/>
  <c r="N378" i="1"/>
  <c r="O378" i="1" s="1"/>
  <c r="N366" i="1"/>
  <c r="O366" i="1" s="1"/>
  <c r="N354" i="1"/>
  <c r="O354" i="1" s="1"/>
  <c r="N347" i="1"/>
  <c r="O347" i="1" s="1"/>
  <c r="N329" i="1"/>
  <c r="O329" i="1" s="1"/>
  <c r="N321" i="1"/>
  <c r="O321" i="1" s="1"/>
  <c r="N311" i="1"/>
  <c r="O311" i="1" s="1"/>
  <c r="N299" i="1"/>
  <c r="O299" i="1" s="1"/>
  <c r="N287" i="1"/>
  <c r="O287" i="1" s="1"/>
  <c r="N275" i="1"/>
  <c r="O275" i="1" s="1"/>
  <c r="N263" i="1"/>
  <c r="O263" i="1" s="1"/>
  <c r="N251" i="1"/>
  <c r="O251" i="1" s="1"/>
  <c r="N239" i="1"/>
  <c r="O239" i="1" s="1"/>
  <c r="N227" i="1"/>
  <c r="O227" i="1" s="1"/>
  <c r="N215" i="1"/>
  <c r="O215" i="1" s="1"/>
  <c r="N203" i="1"/>
  <c r="O203" i="1" s="1"/>
  <c r="N194" i="1"/>
  <c r="O194" i="1" s="1"/>
  <c r="N183" i="1"/>
  <c r="O183" i="1" s="1"/>
  <c r="N171" i="1"/>
  <c r="O171" i="1" s="1"/>
  <c r="N159" i="1"/>
  <c r="O159" i="1" s="1"/>
  <c r="N147" i="1"/>
  <c r="O147" i="1" s="1"/>
  <c r="N135" i="1"/>
  <c r="O135" i="1" s="1"/>
  <c r="N123" i="1"/>
  <c r="O123" i="1" s="1"/>
  <c r="N111" i="1"/>
  <c r="O111" i="1" s="1"/>
  <c r="N99" i="1"/>
  <c r="O99" i="1" s="1"/>
  <c r="N86" i="1"/>
  <c r="O86" i="1" s="1"/>
  <c r="N72" i="1"/>
  <c r="O72" i="1" s="1"/>
  <c r="N59" i="1"/>
  <c r="O59" i="1" s="1"/>
  <c r="N433" i="1"/>
  <c r="N426" i="1"/>
  <c r="O426" i="1" s="1"/>
  <c r="N413" i="1"/>
  <c r="O413" i="1" s="1"/>
  <c r="N401" i="1"/>
  <c r="O401" i="1" s="1"/>
  <c r="N389" i="1"/>
  <c r="O389" i="1" s="1"/>
  <c r="N377" i="1"/>
  <c r="O377" i="1" s="1"/>
  <c r="N365" i="1"/>
  <c r="O365" i="1" s="1"/>
  <c r="N353" i="1"/>
  <c r="O353" i="1" s="1"/>
  <c r="N346" i="1"/>
  <c r="O346" i="1" s="1"/>
  <c r="N328" i="1"/>
  <c r="O328" i="1" s="1"/>
  <c r="N320" i="1"/>
  <c r="O320" i="1" s="1"/>
  <c r="N310" i="1"/>
  <c r="O310" i="1" s="1"/>
  <c r="N298" i="1"/>
  <c r="O298" i="1" s="1"/>
  <c r="N286" i="1"/>
  <c r="O286" i="1" s="1"/>
  <c r="N274" i="1"/>
  <c r="O274" i="1" s="1"/>
  <c r="N262" i="1"/>
  <c r="O262" i="1" s="1"/>
  <c r="N250" i="1"/>
  <c r="O250" i="1" s="1"/>
  <c r="N238" i="1"/>
  <c r="O238" i="1" s="1"/>
  <c r="N226" i="1"/>
  <c r="O226" i="1" s="1"/>
  <c r="N214" i="1"/>
  <c r="O214" i="1" s="1"/>
  <c r="N202" i="1"/>
  <c r="O202" i="1" s="1"/>
  <c r="N193" i="1"/>
  <c r="N694" i="1"/>
  <c r="O694" i="1" s="1"/>
  <c r="N678" i="1"/>
  <c r="N665" i="1"/>
  <c r="O665" i="1" s="1"/>
  <c r="N653" i="1"/>
  <c r="O653" i="1" s="1"/>
  <c r="N641" i="1"/>
  <c r="O641" i="1" s="1"/>
  <c r="N615" i="1"/>
  <c r="O615" i="1" s="1"/>
  <c r="N603" i="1"/>
  <c r="O603" i="1" s="1"/>
  <c r="N591" i="1"/>
  <c r="O591" i="1" s="1"/>
  <c r="N566" i="1"/>
  <c r="O566" i="1" s="1"/>
  <c r="N554" i="1"/>
  <c r="O554" i="1" s="1"/>
  <c r="N542" i="1"/>
  <c r="O542" i="1" s="1"/>
  <c r="N530" i="1"/>
  <c r="O530" i="1" s="1"/>
  <c r="N518" i="1"/>
  <c r="O518" i="1" s="1"/>
  <c r="N511" i="1"/>
  <c r="O511" i="1" s="1"/>
  <c r="N500" i="1"/>
  <c r="O500" i="1" s="1"/>
  <c r="N488" i="1"/>
  <c r="O488" i="1" s="1"/>
  <c r="O476" i="1"/>
  <c r="N464" i="1"/>
  <c r="O464" i="1" s="1"/>
  <c r="N452" i="1"/>
  <c r="O452" i="1" s="1"/>
  <c r="N440" i="1"/>
  <c r="N425" i="1"/>
  <c r="O425" i="1" s="1"/>
  <c r="N412" i="1"/>
  <c r="O412" i="1" s="1"/>
  <c r="N400" i="1"/>
  <c r="O400" i="1" s="1"/>
  <c r="N388" i="1"/>
  <c r="O388" i="1" s="1"/>
  <c r="N376" i="1"/>
  <c r="O376" i="1" s="1"/>
  <c r="N364" i="1"/>
  <c r="O364" i="1" s="1"/>
  <c r="N352" i="1"/>
  <c r="N345" i="1"/>
  <c r="O345" i="1" s="1"/>
  <c r="N327" i="1"/>
  <c r="O327" i="1" s="1"/>
  <c r="N319" i="1"/>
  <c r="O319" i="1" s="1"/>
  <c r="N309" i="1"/>
  <c r="O309" i="1" s="1"/>
  <c r="N297" i="1"/>
  <c r="N285" i="1"/>
  <c r="O285" i="1" s="1"/>
  <c r="N273" i="1"/>
  <c r="O273" i="1" s="1"/>
  <c r="N261" i="1"/>
  <c r="O261" i="1" s="1"/>
  <c r="N249" i="1"/>
  <c r="O249" i="1" s="1"/>
  <c r="N237" i="1"/>
  <c r="O237" i="1" s="1"/>
  <c r="N225" i="1"/>
  <c r="O225" i="1" s="1"/>
  <c r="N213" i="1"/>
  <c r="O213" i="1" s="1"/>
  <c r="N201" i="1"/>
  <c r="N181" i="1"/>
  <c r="O181" i="1" s="1"/>
  <c r="N169" i="1"/>
  <c r="O169" i="1" s="1"/>
  <c r="N157" i="1"/>
  <c r="O157" i="1" s="1"/>
  <c r="N145" i="1"/>
  <c r="O145" i="1" s="1"/>
  <c r="N133" i="1"/>
  <c r="O133" i="1" s="1"/>
  <c r="N121" i="1"/>
  <c r="O121" i="1" s="1"/>
  <c r="N109" i="1"/>
  <c r="O109" i="1" s="1"/>
  <c r="N97" i="1"/>
  <c r="O97" i="1" s="1"/>
  <c r="N84" i="1"/>
  <c r="O84" i="1" s="1"/>
  <c r="N70" i="1"/>
  <c r="O70" i="1" s="1"/>
  <c r="N57" i="1"/>
  <c r="O57" i="1" s="1"/>
  <c r="N691" i="1"/>
  <c r="O691" i="1" s="1"/>
  <c r="N676" i="1"/>
  <c r="O676" i="1" s="1"/>
  <c r="N664" i="1"/>
  <c r="O664" i="1" s="1"/>
  <c r="N652" i="1"/>
  <c r="O652" i="1" s="1"/>
  <c r="N640" i="1"/>
  <c r="O640" i="1" s="1"/>
  <c r="N614" i="1"/>
  <c r="O614" i="1" s="1"/>
  <c r="N602" i="1"/>
  <c r="O602" i="1" s="1"/>
  <c r="N590" i="1"/>
  <c r="O590" i="1" s="1"/>
  <c r="N577" i="1"/>
  <c r="O577" i="1" s="1"/>
  <c r="N565" i="1"/>
  <c r="O565" i="1" s="1"/>
  <c r="N553" i="1"/>
  <c r="O553" i="1" s="1"/>
  <c r="N541" i="1"/>
  <c r="O541" i="1" s="1"/>
  <c r="N529" i="1"/>
  <c r="O529" i="1" s="1"/>
  <c r="N517" i="1"/>
  <c r="O517" i="1" s="1"/>
  <c r="N510" i="1"/>
  <c r="O510" i="1" s="1"/>
  <c r="N499" i="1"/>
  <c r="O499" i="1" s="1"/>
  <c r="N487" i="1"/>
  <c r="O487" i="1" s="1"/>
  <c r="N475" i="1"/>
  <c r="O475" i="1" s="1"/>
  <c r="N463" i="1"/>
  <c r="O463" i="1" s="1"/>
  <c r="N451" i="1"/>
  <c r="O451" i="1" s="1"/>
  <c r="N424" i="1"/>
  <c r="O424" i="1" s="1"/>
  <c r="N411" i="1"/>
  <c r="O411" i="1" s="1"/>
  <c r="N399" i="1"/>
  <c r="O399" i="1" s="1"/>
  <c r="N387" i="1"/>
  <c r="O387" i="1" s="1"/>
  <c r="N375" i="1"/>
  <c r="O375" i="1" s="1"/>
  <c r="N363" i="1"/>
  <c r="O363" i="1" s="1"/>
  <c r="N344" i="1"/>
  <c r="N326" i="1"/>
  <c r="N693" i="1"/>
  <c r="N690" i="1"/>
  <c r="N688" i="1"/>
  <c r="O688" i="1" s="1"/>
  <c r="N675" i="1"/>
  <c r="O675" i="1" s="1"/>
  <c r="N663" i="1"/>
  <c r="O663" i="1" s="1"/>
  <c r="N651" i="1"/>
  <c r="O651" i="1" s="1"/>
  <c r="N639" i="1"/>
  <c r="O639" i="1" s="1"/>
  <c r="N630" i="1"/>
  <c r="O630" i="1" s="1"/>
  <c r="N613" i="1"/>
  <c r="O613" i="1" s="1"/>
  <c r="N601" i="1"/>
  <c r="O601" i="1" s="1"/>
  <c r="N589" i="1"/>
  <c r="O589" i="1" s="1"/>
  <c r="N576" i="1"/>
  <c r="O576" i="1" s="1"/>
  <c r="N564" i="1"/>
  <c r="O564" i="1" s="1"/>
  <c r="N552" i="1"/>
  <c r="O552" i="1" s="1"/>
  <c r="N540" i="1"/>
  <c r="O540" i="1" s="1"/>
  <c r="N528" i="1"/>
  <c r="O528" i="1" s="1"/>
  <c r="N516" i="1"/>
  <c r="N509" i="1"/>
  <c r="O509" i="1" s="1"/>
  <c r="N498" i="1"/>
  <c r="O498" i="1" s="1"/>
  <c r="N486" i="1"/>
  <c r="O486" i="1" s="1"/>
  <c r="N474" i="1"/>
  <c r="O474" i="1" s="1"/>
  <c r="N462" i="1"/>
  <c r="O462" i="1" s="1"/>
  <c r="N450" i="1"/>
  <c r="O450" i="1" s="1"/>
  <c r="N423" i="1"/>
  <c r="O423" i="1" s="1"/>
  <c r="N410" i="1"/>
  <c r="O410" i="1" s="1"/>
  <c r="N398" i="1"/>
  <c r="O398" i="1" s="1"/>
  <c r="N386" i="1"/>
  <c r="O386" i="1" s="1"/>
  <c r="N362" i="1"/>
  <c r="O362" i="1" s="1"/>
  <c r="N317" i="1"/>
  <c r="O317" i="1" s="1"/>
  <c r="N307" i="1"/>
  <c r="O307" i="1" s="1"/>
  <c r="N295" i="1"/>
  <c r="O295" i="1" s="1"/>
  <c r="N283" i="1"/>
  <c r="O283" i="1" s="1"/>
  <c r="N271" i="1"/>
  <c r="O271" i="1" s="1"/>
  <c r="N259" i="1"/>
  <c r="O259" i="1" s="1"/>
  <c r="N247" i="1"/>
  <c r="O247" i="1" s="1"/>
  <c r="N235" i="1"/>
  <c r="O235" i="1" s="1"/>
  <c r="N223" i="1"/>
  <c r="O223" i="1" s="1"/>
  <c r="N211" i="1"/>
  <c r="O211" i="1" s="1"/>
  <c r="N191" i="1"/>
  <c r="O191" i="1" s="1"/>
  <c r="N179" i="1"/>
  <c r="O179" i="1" s="1"/>
  <c r="N167" i="1"/>
  <c r="O167" i="1" s="1"/>
  <c r="N155" i="1"/>
  <c r="O155" i="1" s="1"/>
  <c r="N143" i="1"/>
  <c r="O143" i="1" s="1"/>
  <c r="N131" i="1"/>
  <c r="O131" i="1" s="1"/>
  <c r="N119" i="1"/>
  <c r="O119" i="1" s="1"/>
  <c r="N107" i="1"/>
  <c r="O107" i="1" s="1"/>
  <c r="N95" i="1"/>
  <c r="O95" i="1" s="1"/>
  <c r="N82" i="1"/>
  <c r="O82" i="1" s="1"/>
  <c r="N68" i="1"/>
  <c r="O68" i="1" s="1"/>
  <c r="N55" i="1"/>
  <c r="O55" i="1" s="1"/>
  <c r="N687" i="1"/>
  <c r="O687" i="1" s="1"/>
  <c r="N674" i="1"/>
  <c r="O674" i="1" s="1"/>
  <c r="N662" i="1"/>
  <c r="O662" i="1" s="1"/>
  <c r="N650" i="1"/>
  <c r="O650" i="1" s="1"/>
  <c r="N638" i="1"/>
  <c r="N629" i="1"/>
  <c r="O629" i="1" s="1"/>
  <c r="N612" i="1"/>
  <c r="O612" i="1" s="1"/>
  <c r="N600" i="1"/>
  <c r="O600" i="1" s="1"/>
  <c r="N588" i="1"/>
  <c r="O588" i="1" s="1"/>
  <c r="N575" i="1"/>
  <c r="O575" i="1" s="1"/>
  <c r="N563" i="1"/>
  <c r="O563" i="1" s="1"/>
  <c r="N551" i="1"/>
  <c r="O551" i="1" s="1"/>
  <c r="N539" i="1"/>
  <c r="O539" i="1" s="1"/>
  <c r="N527" i="1"/>
  <c r="O527" i="1" s="1"/>
  <c r="N508" i="1"/>
  <c r="O508" i="1" s="1"/>
  <c r="N497" i="1"/>
  <c r="O497" i="1" s="1"/>
  <c r="N485" i="1"/>
  <c r="O485" i="1" s="1"/>
  <c r="N473" i="1"/>
  <c r="O473" i="1" s="1"/>
  <c r="N461" i="1"/>
  <c r="O461" i="1" s="1"/>
  <c r="N449" i="1"/>
  <c r="O449" i="1" s="1"/>
  <c r="N422" i="1"/>
  <c r="O422" i="1" s="1"/>
  <c r="N409" i="1"/>
  <c r="O409" i="1" s="1"/>
  <c r="N397" i="1"/>
  <c r="O397" i="1" s="1"/>
  <c r="N385" i="1"/>
  <c r="O385" i="1" s="1"/>
  <c r="N373" i="1"/>
  <c r="O373" i="1" s="1"/>
  <c r="N361" i="1"/>
  <c r="O361" i="1" s="1"/>
  <c r="N342" i="1"/>
  <c r="O342" i="1" s="1"/>
  <c r="N316" i="1"/>
  <c r="N306" i="1"/>
  <c r="O306" i="1" s="1"/>
  <c r="N294" i="1"/>
  <c r="O294" i="1" s="1"/>
  <c r="N282" i="1"/>
  <c r="O282" i="1" s="1"/>
  <c r="N270" i="1"/>
  <c r="O270" i="1" s="1"/>
  <c r="N258" i="1"/>
  <c r="O258" i="1" s="1"/>
  <c r="N246" i="1"/>
  <c r="O246" i="1" s="1"/>
  <c r="N234" i="1"/>
  <c r="O234" i="1" s="1"/>
  <c r="N222" i="1"/>
  <c r="O222" i="1" s="1"/>
  <c r="N210" i="1"/>
  <c r="O210" i="1" s="1"/>
  <c r="N190" i="1"/>
  <c r="O190" i="1" s="1"/>
  <c r="N178" i="1"/>
  <c r="O178" i="1" s="1"/>
  <c r="N166" i="1"/>
  <c r="O166" i="1" s="1"/>
  <c r="N154" i="1"/>
  <c r="O154" i="1" s="1"/>
  <c r="N142" i="1"/>
  <c r="O142" i="1" s="1"/>
  <c r="N130" i="1"/>
  <c r="O130" i="1" s="1"/>
  <c r="N118" i="1"/>
  <c r="O118" i="1" s="1"/>
  <c r="N106" i="1"/>
  <c r="O106" i="1" s="1"/>
  <c r="N94" i="1"/>
  <c r="O94" i="1" s="1"/>
  <c r="N81" i="1"/>
  <c r="O81" i="1" s="1"/>
  <c r="N67" i="1"/>
  <c r="O67" i="1" s="1"/>
  <c r="N54" i="1"/>
  <c r="O54" i="1" s="1"/>
  <c r="N611" i="1"/>
  <c r="O611" i="1" s="1"/>
  <c r="N599" i="1"/>
  <c r="O599" i="1" s="1"/>
  <c r="N587" i="1"/>
  <c r="O587" i="1" s="1"/>
  <c r="N574" i="1"/>
  <c r="O574" i="1" s="1"/>
  <c r="N562" i="1"/>
  <c r="O562" i="1" s="1"/>
  <c r="N550" i="1"/>
  <c r="O550" i="1" s="1"/>
  <c r="N538" i="1"/>
  <c r="O538" i="1" s="1"/>
  <c r="N526" i="1"/>
  <c r="O526" i="1" s="1"/>
  <c r="N507" i="1"/>
  <c r="O507" i="1" s="1"/>
  <c r="N496" i="1"/>
  <c r="O496" i="1" s="1"/>
  <c r="N484" i="1"/>
  <c r="O484" i="1" s="1"/>
  <c r="N472" i="1"/>
  <c r="O472" i="1" s="1"/>
  <c r="N460" i="1"/>
  <c r="O460" i="1" s="1"/>
  <c r="N448" i="1"/>
  <c r="O448" i="1" s="1"/>
  <c r="N421" i="1"/>
  <c r="N408" i="1"/>
  <c r="O408" i="1" s="1"/>
  <c r="N396" i="1"/>
  <c r="O396" i="1" s="1"/>
  <c r="N384" i="1"/>
  <c r="O384" i="1" s="1"/>
  <c r="N372" i="1"/>
  <c r="O372" i="1" s="1"/>
  <c r="N360" i="1"/>
  <c r="O360" i="1" s="1"/>
  <c r="N341" i="1"/>
  <c r="O341" i="1" s="1"/>
  <c r="N305" i="1"/>
  <c r="O305" i="1" s="1"/>
  <c r="N293" i="1"/>
  <c r="O293" i="1" s="1"/>
  <c r="N281" i="1"/>
  <c r="O281" i="1" s="1"/>
  <c r="N269" i="1"/>
  <c r="O269" i="1" s="1"/>
  <c r="N257" i="1"/>
  <c r="O257" i="1" s="1"/>
  <c r="N245" i="1"/>
  <c r="O245" i="1" s="1"/>
  <c r="N233" i="1"/>
  <c r="O233" i="1" s="1"/>
  <c r="N221" i="1"/>
  <c r="O221" i="1" s="1"/>
  <c r="N209" i="1"/>
  <c r="O209" i="1" s="1"/>
  <c r="N189" i="1"/>
  <c r="O189" i="1" s="1"/>
  <c r="N177" i="1"/>
  <c r="O177" i="1" s="1"/>
  <c r="N165" i="1"/>
  <c r="O165" i="1" s="1"/>
  <c r="N153" i="1"/>
  <c r="O153" i="1" s="1"/>
  <c r="N141" i="1"/>
  <c r="O141" i="1" s="1"/>
  <c r="N129" i="1"/>
  <c r="O129" i="1" s="1"/>
  <c r="N117" i="1"/>
  <c r="O117" i="1" s="1"/>
  <c r="N105" i="1"/>
  <c r="O105" i="1" s="1"/>
  <c r="N93" i="1"/>
  <c r="O93" i="1" s="1"/>
  <c r="N80" i="1"/>
  <c r="O80" i="1" s="1"/>
  <c r="N66" i="1"/>
  <c r="O66" i="1" s="1"/>
  <c r="N53" i="1"/>
  <c r="O53" i="1" s="1"/>
  <c r="N374" i="1"/>
  <c r="O374" i="1" s="1"/>
  <c r="N324" i="1"/>
  <c r="O324" i="1" s="1"/>
  <c r="N314" i="1"/>
  <c r="O314" i="1" s="1"/>
  <c r="N302" i="1"/>
  <c r="O302" i="1" s="1"/>
  <c r="N290" i="1"/>
  <c r="O290" i="1" s="1"/>
  <c r="N278" i="1"/>
  <c r="O278" i="1" s="1"/>
  <c r="N266" i="1"/>
  <c r="O266" i="1" s="1"/>
  <c r="N254" i="1"/>
  <c r="O254" i="1" s="1"/>
  <c r="N242" i="1"/>
  <c r="O242" i="1" s="1"/>
  <c r="N230" i="1"/>
  <c r="O230" i="1" s="1"/>
  <c r="N218" i="1"/>
  <c r="O218" i="1" s="1"/>
  <c r="N206" i="1"/>
  <c r="O206" i="1" s="1"/>
  <c r="N197" i="1"/>
  <c r="O197" i="1" s="1"/>
  <c r="N186" i="1"/>
  <c r="O186" i="1" s="1"/>
  <c r="N174" i="1"/>
  <c r="O174" i="1" s="1"/>
  <c r="N162" i="1"/>
  <c r="O162" i="1" s="1"/>
  <c r="N150" i="1"/>
  <c r="O150" i="1" s="1"/>
  <c r="N138" i="1"/>
  <c r="O138" i="1" s="1"/>
  <c r="N126" i="1"/>
  <c r="O126" i="1" s="1"/>
  <c r="N114" i="1"/>
  <c r="O114" i="1" s="1"/>
  <c r="N102" i="1"/>
  <c r="O102" i="1" s="1"/>
  <c r="N89" i="1"/>
  <c r="O89" i="1" s="1"/>
  <c r="N77" i="1"/>
  <c r="O77" i="1" s="1"/>
  <c r="N63" i="1"/>
  <c r="N47" i="1"/>
  <c r="O47" i="1" s="1"/>
  <c r="N35" i="1"/>
  <c r="O35" i="1" s="1"/>
  <c r="N22" i="1"/>
  <c r="O22" i="1" s="1"/>
  <c r="N10" i="1"/>
  <c r="O10" i="1" s="1"/>
  <c r="N46" i="1"/>
  <c r="O46" i="1" s="1"/>
  <c r="N34" i="1"/>
  <c r="O34" i="1" s="1"/>
  <c r="N21" i="1"/>
  <c r="O21" i="1" s="1"/>
  <c r="N9" i="1"/>
  <c r="O9" i="1" s="1"/>
  <c r="N216" i="1"/>
  <c r="O216" i="1" s="1"/>
  <c r="N204" i="1"/>
  <c r="O204" i="1" s="1"/>
  <c r="N195" i="1"/>
  <c r="O195" i="1" s="1"/>
  <c r="N184" i="1"/>
  <c r="O184" i="1" s="1"/>
  <c r="N172" i="1"/>
  <c r="O172" i="1" s="1"/>
  <c r="N160" i="1"/>
  <c r="O160" i="1" s="1"/>
  <c r="N148" i="1"/>
  <c r="O148" i="1" s="1"/>
  <c r="N136" i="1"/>
  <c r="O136" i="1" s="1"/>
  <c r="N124" i="1"/>
  <c r="O124" i="1" s="1"/>
  <c r="N112" i="1"/>
  <c r="O112" i="1" s="1"/>
  <c r="N100" i="1"/>
  <c r="O100" i="1" s="1"/>
  <c r="N87" i="1"/>
  <c r="O87" i="1" s="1"/>
  <c r="N75" i="1"/>
  <c r="N73" i="1"/>
  <c r="O73" i="1" s="1"/>
  <c r="N60" i="1"/>
  <c r="O60" i="1" s="1"/>
  <c r="N45" i="1"/>
  <c r="O45" i="1" s="1"/>
  <c r="N33" i="1"/>
  <c r="O33" i="1" s="1"/>
  <c r="N20" i="1"/>
  <c r="O20" i="1" s="1"/>
  <c r="N8" i="1"/>
  <c r="O8" i="1" s="1"/>
  <c r="N44" i="1"/>
  <c r="O44" i="1" s="1"/>
  <c r="N32" i="1"/>
  <c r="O32" i="1" s="1"/>
  <c r="N19" i="1"/>
  <c r="O19" i="1" s="1"/>
  <c r="N7" i="1"/>
  <c r="O7" i="1" s="1"/>
  <c r="N182" i="1"/>
  <c r="O182" i="1" s="1"/>
  <c r="N170" i="1"/>
  <c r="O170" i="1" s="1"/>
  <c r="N158" i="1"/>
  <c r="O158" i="1" s="1"/>
  <c r="N146" i="1"/>
  <c r="O146" i="1" s="1"/>
  <c r="N134" i="1"/>
  <c r="O134" i="1" s="1"/>
  <c r="N122" i="1"/>
  <c r="O122" i="1" s="1"/>
  <c r="N110" i="1"/>
  <c r="O110" i="1" s="1"/>
  <c r="N98" i="1"/>
  <c r="O98" i="1" s="1"/>
  <c r="N85" i="1"/>
  <c r="O85" i="1" s="1"/>
  <c r="N71" i="1"/>
  <c r="O71" i="1" s="1"/>
  <c r="N58" i="1"/>
  <c r="O58" i="1" s="1"/>
  <c r="N43" i="1"/>
  <c r="N31" i="1"/>
  <c r="O31" i="1" s="1"/>
  <c r="N18" i="1"/>
  <c r="O18" i="1" s="1"/>
  <c r="N6" i="1"/>
  <c r="O6" i="1" s="1"/>
  <c r="N30" i="1"/>
  <c r="O30" i="1" s="1"/>
  <c r="N17" i="1"/>
  <c r="O17" i="1" s="1"/>
  <c r="N5" i="1"/>
  <c r="N318" i="1"/>
  <c r="O318" i="1" s="1"/>
  <c r="N308" i="1"/>
  <c r="O308" i="1" s="1"/>
  <c r="N284" i="1"/>
  <c r="O284" i="1" s="1"/>
  <c r="N272" i="1"/>
  <c r="O272" i="1" s="1"/>
  <c r="N260" i="1"/>
  <c r="O260" i="1" s="1"/>
  <c r="N248" i="1"/>
  <c r="O248" i="1" s="1"/>
  <c r="N236" i="1"/>
  <c r="O236" i="1" s="1"/>
  <c r="N224" i="1"/>
  <c r="O224" i="1" s="1"/>
  <c r="N212" i="1"/>
  <c r="O212" i="1" s="1"/>
  <c r="N180" i="1"/>
  <c r="O180" i="1" s="1"/>
  <c r="N168" i="1"/>
  <c r="O168" i="1" s="1"/>
  <c r="N156" i="1"/>
  <c r="O156" i="1" s="1"/>
  <c r="N144" i="1"/>
  <c r="O144" i="1" s="1"/>
  <c r="N132" i="1"/>
  <c r="O132" i="1" s="1"/>
  <c r="N120" i="1"/>
  <c r="O120" i="1" s="1"/>
  <c r="N108" i="1"/>
  <c r="O108" i="1" s="1"/>
  <c r="N96" i="1"/>
  <c r="O96" i="1" s="1"/>
  <c r="N83" i="1"/>
  <c r="O83" i="1" s="1"/>
  <c r="N69" i="1"/>
  <c r="O69" i="1" s="1"/>
  <c r="N56" i="1"/>
  <c r="O56" i="1" s="1"/>
  <c r="N41" i="1"/>
  <c r="O41" i="1" s="1"/>
  <c r="N29" i="1"/>
  <c r="O29" i="1" s="1"/>
  <c r="N16" i="1"/>
  <c r="O16" i="1" s="1"/>
  <c r="N40" i="1"/>
  <c r="O40" i="1" s="1"/>
  <c r="N28" i="1"/>
  <c r="N15" i="1"/>
  <c r="O15" i="1" s="1"/>
  <c r="N39" i="1"/>
  <c r="O39" i="1" s="1"/>
  <c r="N26" i="1"/>
  <c r="O26" i="1" s="1"/>
  <c r="N14" i="1"/>
  <c r="O14" i="1" s="1"/>
  <c r="N38" i="1"/>
  <c r="O38" i="1" s="1"/>
  <c r="N25" i="1"/>
  <c r="O25" i="1" s="1"/>
  <c r="N13" i="1"/>
  <c r="O13" i="1" s="1"/>
  <c r="N188" i="1"/>
  <c r="O188" i="1" s="1"/>
  <c r="N176" i="1"/>
  <c r="O176" i="1" s="1"/>
  <c r="N164" i="1"/>
  <c r="O164" i="1" s="1"/>
  <c r="N152" i="1"/>
  <c r="O152" i="1" s="1"/>
  <c r="N140" i="1"/>
  <c r="O140" i="1" s="1"/>
  <c r="N128" i="1"/>
  <c r="O128" i="1" s="1"/>
  <c r="N116" i="1"/>
  <c r="O116" i="1" s="1"/>
  <c r="N104" i="1"/>
  <c r="O104" i="1" s="1"/>
  <c r="N92" i="1"/>
  <c r="N79" i="1"/>
  <c r="O79" i="1" s="1"/>
  <c r="N65" i="1"/>
  <c r="O65" i="1" s="1"/>
  <c r="N52" i="1"/>
  <c r="O52" i="1" s="1"/>
  <c r="N49" i="1"/>
  <c r="O49" i="1" s="1"/>
  <c r="N37" i="1"/>
  <c r="O37" i="1" s="1"/>
  <c r="N24" i="1"/>
  <c r="O24" i="1" s="1"/>
  <c r="N12" i="1"/>
  <c r="O12" i="1" s="1"/>
  <c r="L700" i="1" l="1"/>
  <c r="N692" i="1"/>
  <c r="N336" i="1"/>
  <c r="N699" i="1"/>
  <c r="N432" i="1"/>
  <c r="N349" i="1"/>
  <c r="N330" i="1"/>
  <c r="N677" i="1"/>
  <c r="N439" i="1"/>
  <c r="N515" i="1"/>
  <c r="N192" i="1"/>
  <c r="N42" i="1"/>
  <c r="N91" i="1"/>
  <c r="N637" i="1"/>
  <c r="N74" i="1"/>
  <c r="O621" i="1"/>
  <c r="N27" i="1"/>
  <c r="N325" i="1"/>
  <c r="N631" i="1"/>
  <c r="N50" i="1"/>
  <c r="N503" i="1"/>
  <c r="N578" i="1"/>
  <c r="N296" i="1"/>
  <c r="N200" i="1"/>
  <c r="N62" i="1"/>
  <c r="N689" i="1"/>
  <c r="N343" i="1"/>
  <c r="N621" i="1"/>
  <c r="N315" i="1"/>
  <c r="N420" i="1"/>
  <c r="O337" i="1"/>
  <c r="O343" i="1" s="1"/>
  <c r="O433" i="1"/>
  <c r="O439" i="1" s="1"/>
  <c r="O5" i="1"/>
  <c r="O27" i="1" s="1"/>
  <c r="O75" i="1"/>
  <c r="O91" i="1" s="1"/>
  <c r="O421" i="1"/>
  <c r="O432" i="1" s="1"/>
  <c r="O516" i="1"/>
  <c r="O578" i="1" s="1"/>
  <c r="O297" i="1"/>
  <c r="O315" i="1" s="1"/>
  <c r="O43" i="1"/>
  <c r="O50" i="1" s="1"/>
  <c r="O632" i="1"/>
  <c r="O637" i="1" s="1"/>
  <c r="O92" i="1"/>
  <c r="O192" i="1" s="1"/>
  <c r="O28" i="1"/>
  <c r="O42" i="1" s="1"/>
  <c r="O63" i="1"/>
  <c r="O74" i="1" s="1"/>
  <c r="O690" i="1"/>
  <c r="O692" i="1" s="1"/>
  <c r="O201" i="1"/>
  <c r="O296" i="1" s="1"/>
  <c r="O638" i="1"/>
  <c r="O677" i="1" s="1"/>
  <c r="O316" i="1"/>
  <c r="O325" i="1" s="1"/>
  <c r="O193" i="1"/>
  <c r="O200" i="1" s="1"/>
  <c r="O693" i="1"/>
  <c r="O699" i="1" s="1"/>
  <c r="O678" i="1"/>
  <c r="O689" i="1" s="1"/>
  <c r="O326" i="1"/>
  <c r="O330" i="1" s="1"/>
  <c r="O440" i="1"/>
  <c r="O503" i="1" s="1"/>
  <c r="O344" i="1"/>
  <c r="O349" i="1" s="1"/>
  <c r="O352" i="1"/>
  <c r="O420" i="1" s="1"/>
  <c r="O331" i="1"/>
  <c r="O336" i="1" s="1"/>
  <c r="O350" i="1"/>
  <c r="O351" i="1" s="1"/>
  <c r="O51" i="1"/>
  <c r="O62" i="1" s="1"/>
  <c r="O622" i="1"/>
  <c r="O631" i="1" s="1"/>
  <c r="O504" i="1"/>
  <c r="O515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700" i="1" l="1"/>
  <c r="D32" i="2"/>
  <c r="O700" i="1" l="1"/>
</calcChain>
</file>

<file path=xl/sharedStrings.xml><?xml version="1.0" encoding="utf-8"?>
<sst xmlns="http://schemas.openxmlformats.org/spreadsheetml/2006/main" count="5277" uniqueCount="2020">
  <si>
    <t>Назив партије</t>
  </si>
  <si>
    <t>Назив ставке</t>
  </si>
  <si>
    <t xml:space="preserve">Произвођач </t>
  </si>
  <si>
    <t>MAKLER</t>
  </si>
  <si>
    <t>pakovanje</t>
  </si>
  <si>
    <t>200 testova</t>
  </si>
  <si>
    <t>100 komada</t>
  </si>
  <si>
    <t>EUROMEDICINA</t>
  </si>
  <si>
    <t>1 komad</t>
  </si>
  <si>
    <t>LABTEH</t>
  </si>
  <si>
    <t>100 testova</t>
  </si>
  <si>
    <t>20 l</t>
  </si>
  <si>
    <t>komad</t>
  </si>
  <si>
    <t>VICOR</t>
  </si>
  <si>
    <t>250ml</t>
  </si>
  <si>
    <t>500 ml</t>
  </si>
  <si>
    <t>SUPERLAB</t>
  </si>
  <si>
    <t>5 l</t>
  </si>
  <si>
    <t>MAGNA PHARMACIA</t>
  </si>
  <si>
    <t>NEOMEDICA</t>
  </si>
  <si>
    <t>YUNICOM</t>
  </si>
  <si>
    <t>Reagensi i potrošni materijal za aparat SISMEX XN-L(350,450,550/330/430/530), XN (1000,2000)</t>
  </si>
  <si>
    <t>Cell pack DCL 20l</t>
  </si>
  <si>
    <t>Cellpack DFL 2x1,5L</t>
  </si>
  <si>
    <t>2 x 1,5 l</t>
  </si>
  <si>
    <t>Lysercell WNR 5l</t>
  </si>
  <si>
    <t>Lysercell WDF 5l</t>
  </si>
  <si>
    <t>Flurocell WNR 2x82 ml</t>
  </si>
  <si>
    <t>2x82 ml</t>
  </si>
  <si>
    <t>Flurocell WDF 2x42 ml</t>
  </si>
  <si>
    <t xml:space="preserve"> 2x42 ml</t>
  </si>
  <si>
    <t>Fluorocell RET 2x12ml</t>
  </si>
  <si>
    <t xml:space="preserve"> 2x12ml</t>
  </si>
  <si>
    <t>Sulfolyser 3x500ml</t>
  </si>
  <si>
    <t>3x500ml</t>
  </si>
  <si>
    <t>Cellclean 50 ml</t>
  </si>
  <si>
    <t>50ml</t>
  </si>
  <si>
    <t>Cellclean Auto 20x4mL</t>
  </si>
  <si>
    <t>20x4ml</t>
  </si>
  <si>
    <t>Cellcelan Auto 20x4mL</t>
  </si>
  <si>
    <t>XN Chek L1</t>
  </si>
  <si>
    <t>1x3ml</t>
  </si>
  <si>
    <t>XN Chek L2</t>
  </si>
  <si>
    <t>XN Chek L3</t>
  </si>
  <si>
    <t>XN Chek BF  L1</t>
  </si>
  <si>
    <t>XN Chek BF  L2</t>
  </si>
  <si>
    <t xml:space="preserve">Sulfolyser </t>
  </si>
  <si>
    <t>Fluorocell PLT-F</t>
  </si>
  <si>
    <t>2x12 ml</t>
  </si>
  <si>
    <t>Lysercell WDF 2L</t>
  </si>
  <si>
    <t>2 l</t>
  </si>
  <si>
    <t>Flurocell WDF 2x22 ml</t>
  </si>
  <si>
    <t xml:space="preserve"> 2x22 ml</t>
  </si>
  <si>
    <t>XN-L Chek L1</t>
  </si>
  <si>
    <t>XN-L Chek L2</t>
  </si>
  <si>
    <t>XN-L Chek L3</t>
  </si>
  <si>
    <t>Reagensi i potrošni materijal za aparat SISMEX XS (500i,1000i), XT 1800i</t>
  </si>
  <si>
    <t xml:space="preserve">Cellpack EPK </t>
  </si>
  <si>
    <t>Stromatolyser 4DL</t>
  </si>
  <si>
    <t xml:space="preserve">Stromatolyser 4DS </t>
  </si>
  <si>
    <t>1x42ml</t>
  </si>
  <si>
    <t>Stromatolyser FB</t>
  </si>
  <si>
    <t>Sulfolyser SLS</t>
  </si>
  <si>
    <t>Cellclean</t>
  </si>
  <si>
    <t>Sulfolyser</t>
  </si>
  <si>
    <t xml:space="preserve">Stromatolyser-4DL </t>
  </si>
  <si>
    <t>Stromatolyser-4DS</t>
  </si>
  <si>
    <t>3x42ml</t>
  </si>
  <si>
    <t>E check XS L1</t>
  </si>
  <si>
    <t>1x1.5ml</t>
  </si>
  <si>
    <t>E check XS L2</t>
  </si>
  <si>
    <t>E check XS L3</t>
  </si>
  <si>
    <t>E CHECK (XE) N  L2</t>
  </si>
  <si>
    <t>4,5ml</t>
  </si>
  <si>
    <t>PROMEDIA</t>
  </si>
  <si>
    <t>20l</t>
  </si>
  <si>
    <t>1000ml</t>
  </si>
  <si>
    <t>100ml</t>
  </si>
  <si>
    <t>1000 ml</t>
  </si>
  <si>
    <t>3x1ml</t>
  </si>
  <si>
    <t>Reagensi i potrošni materijal -SISMEX KX-21N  I XP-300</t>
  </si>
  <si>
    <t xml:space="preserve">Cellpack </t>
  </si>
  <si>
    <t>Stromatolyser WH</t>
  </si>
  <si>
    <t>1500ml</t>
  </si>
  <si>
    <t xml:space="preserve">Cellclean </t>
  </si>
  <si>
    <t>Eightcheck-3WP, 1,5 ml. L</t>
  </si>
  <si>
    <t>1x1,5ml</t>
  </si>
  <si>
    <t>Eightcheck-3WP, 1,5 ml. N</t>
  </si>
  <si>
    <t>Eightcheck-3WP, 1,5 ml. H</t>
  </si>
  <si>
    <t>1  komad</t>
  </si>
  <si>
    <t>EURODIJAGNOSTIKA</t>
  </si>
  <si>
    <t>25 testova</t>
  </si>
  <si>
    <t>3 ml</t>
  </si>
  <si>
    <t>SCORE</t>
  </si>
  <si>
    <t>6x3ml</t>
  </si>
  <si>
    <t>20 L</t>
  </si>
  <si>
    <t>1 L</t>
  </si>
  <si>
    <t>MEDIAKTIVA</t>
  </si>
  <si>
    <t>5L</t>
  </si>
  <si>
    <t>INTERLAB</t>
  </si>
  <si>
    <t>50 ml</t>
  </si>
  <si>
    <t>50 komada</t>
  </si>
  <si>
    <t>12x2ml</t>
  </si>
  <si>
    <t>10x4ml</t>
  </si>
  <si>
    <t>5x1ml</t>
  </si>
  <si>
    <t>500 komada</t>
  </si>
  <si>
    <t>1 ml</t>
  </si>
  <si>
    <t>1000 komada</t>
  </si>
  <si>
    <t>DIAGON</t>
  </si>
  <si>
    <t>REMED</t>
  </si>
  <si>
    <t>Reagensi i potrošni materijal za aparat CYAN Coag 1 CH</t>
  </si>
  <si>
    <t xml:space="preserve">Kivete sa kuglicama   </t>
  </si>
  <si>
    <t>INR Diagen (Rabbit Brain Capillary Reagent)</t>
  </si>
  <si>
    <t>6x5 mL</t>
  </si>
  <si>
    <t xml:space="preserve">Normalna kontrola za reagens za određjivanje INR iz kapilarnog uzorka </t>
  </si>
  <si>
    <t>0.5 mL</t>
  </si>
  <si>
    <t xml:space="preserve">Abnormalna  kontrola za reagens za određjivanje INR iz kapilarnog uzorka </t>
  </si>
  <si>
    <t>Calcium Chloride 6mm</t>
  </si>
  <si>
    <t>250 ml</t>
  </si>
  <si>
    <t xml:space="preserve">Fibrinogen kit   </t>
  </si>
  <si>
    <t>APTT EA LIQUID</t>
  </si>
  <si>
    <t>5x8 mL</t>
  </si>
  <si>
    <t>Kontrolna plazma N</t>
  </si>
  <si>
    <t>1x1ml</t>
  </si>
  <si>
    <t>Kontrolna plazma P</t>
  </si>
  <si>
    <t xml:space="preserve">Thromboplastin S  </t>
  </si>
  <si>
    <t>Calcium Chloride 0.020m</t>
  </si>
  <si>
    <t>5x10 mL</t>
  </si>
  <si>
    <t>Reagensi i potrošni materijal za aparat  TROMBOTRACK SOLO</t>
  </si>
  <si>
    <t>Kivete i čelične kuglice za thrombotrack</t>
  </si>
  <si>
    <t>500 komadа</t>
  </si>
  <si>
    <t>Fibrinogen kit</t>
  </si>
  <si>
    <t>5x2ml ili odgovarajući</t>
  </si>
  <si>
    <t>Tromboplastin S</t>
  </si>
  <si>
    <t>10x4 mL</t>
  </si>
  <si>
    <t>REMED/STIGA</t>
  </si>
  <si>
    <t>BIOTEC MEDICAL</t>
  </si>
  <si>
    <t>50 testova</t>
  </si>
  <si>
    <t>20 testova</t>
  </si>
  <si>
    <t>DIALAB</t>
  </si>
  <si>
    <t>3x2ml</t>
  </si>
  <si>
    <t>T4</t>
  </si>
  <si>
    <t>FT4</t>
  </si>
  <si>
    <t>AFP</t>
  </si>
  <si>
    <t>CEA</t>
  </si>
  <si>
    <t>Progesteron</t>
  </si>
  <si>
    <t>Estradiol</t>
  </si>
  <si>
    <t>Testosteron</t>
  </si>
  <si>
    <t>FSH</t>
  </si>
  <si>
    <t>LH</t>
  </si>
  <si>
    <t>60 testova</t>
  </si>
  <si>
    <t>CK MB</t>
  </si>
  <si>
    <t>UREA</t>
  </si>
  <si>
    <t>KALCIJUM</t>
  </si>
  <si>
    <t>CK-MB</t>
  </si>
  <si>
    <t>Lipaza</t>
  </si>
  <si>
    <t>ASO</t>
  </si>
  <si>
    <t>1x5ml</t>
  </si>
  <si>
    <t>ANTI-TG</t>
  </si>
  <si>
    <t>ANTI-TPO</t>
  </si>
  <si>
    <t>Reagensi i potrošni materijal za imunohemijske analizatore model  Chorus Trio</t>
  </si>
  <si>
    <t>CHORUS-ANA-8</t>
  </si>
  <si>
    <t>36 testova</t>
  </si>
  <si>
    <t>CHORUS-ANTI-CCP</t>
  </si>
  <si>
    <t>CHORUS-BETA 2-GLYCOPROTEIN-G</t>
  </si>
  <si>
    <t>CHORUS-BETA 2-GLYCOPROTEIN-M</t>
  </si>
  <si>
    <t>CHORUS-CARDIOLIPIN-G</t>
  </si>
  <si>
    <t>CHORUS-CARDIOLIPIN-M</t>
  </si>
  <si>
    <t>CHORUS-DSDNA-G</t>
  </si>
  <si>
    <t>CHORUS-MPO</t>
  </si>
  <si>
    <t>CHORUS-PR3</t>
  </si>
  <si>
    <t>CHORUS-ANTI GBM ANTITELA</t>
  </si>
  <si>
    <t>CHORUS-SANITIZING SOLUTION 1X20ML</t>
  </si>
  <si>
    <t>1x20 ml</t>
  </si>
  <si>
    <t>CHORUS-CLEANING SOULTION 2000</t>
  </si>
  <si>
    <t>4x20 ml</t>
  </si>
  <si>
    <t>CHORUS-WASHING BUFFER AUTOIMMUNITY</t>
  </si>
  <si>
    <t>12x20 ml</t>
  </si>
  <si>
    <t xml:space="preserve">CHORUS Calprotectin K ELISA test или одговарајућe </t>
  </si>
  <si>
    <t>12 testova</t>
  </si>
  <si>
    <t xml:space="preserve">Chorus Coprocollect или одговарајућe </t>
  </si>
  <si>
    <t xml:space="preserve">CHORUS ENZY-WELL /Washing Buffer или одговарајућe </t>
  </si>
  <si>
    <t>4x100 ml</t>
  </si>
  <si>
    <t>Reagensi i potrošni materijal za imunohemijske analizatore model  LIAISON XL i LIAISON</t>
  </si>
  <si>
    <t>LIAISON ALDOSTERONE</t>
  </si>
  <si>
    <t>LIAISON ALDOSTERONE CONTROL SET</t>
  </si>
  <si>
    <t>4 x 4,5mL</t>
  </si>
  <si>
    <t>LIAISON 25 OH VITAMIN D TOTAL ASSAY</t>
  </si>
  <si>
    <t>LIAISON 25 OH VITAMIN D TOTAL CONTROL</t>
  </si>
  <si>
    <t>4 x 2mL</t>
  </si>
  <si>
    <t>LIAISON N-TACT PTH GEN II</t>
  </si>
  <si>
    <t>LIAISON N-TACT PTH GEN II CONTROL SET</t>
  </si>
  <si>
    <t>LIAISON Androstenedion</t>
  </si>
  <si>
    <t>LIAISON Androstenedion control</t>
  </si>
  <si>
    <t>LIAISON XL 1,25 DIHYDROXYVITAMIN D</t>
  </si>
  <si>
    <t>LIAISON XL 1,25 DIHYDROXYVITAMIN D control set</t>
  </si>
  <si>
    <t>LIAISON 1-84 PTH Assay</t>
  </si>
  <si>
    <t>LIAISON 1-84 PTH Control Set</t>
  </si>
  <si>
    <t>8 x 2mL</t>
  </si>
  <si>
    <t>LIAISON TESTOSTERONE</t>
  </si>
  <si>
    <t>LIAISON PROGESTERONE II Gen</t>
  </si>
  <si>
    <t>LIAISON ESTRADIOL II Gen</t>
  </si>
  <si>
    <t>Liaison Calcitonin II gen</t>
  </si>
  <si>
    <t>Liaison Calcitonin II gen control set</t>
  </si>
  <si>
    <t>8 x 2ml</t>
  </si>
  <si>
    <t>LIAISON TESTOSTERONE Control set</t>
  </si>
  <si>
    <t>LIAISON PROGESTERONE II Gen Control set</t>
  </si>
  <si>
    <t>4 x 1,5mL</t>
  </si>
  <si>
    <t>LIAISON ESTRADIOL II Gen Control set</t>
  </si>
  <si>
    <t>4 x 3,5ml</t>
  </si>
  <si>
    <t>Liaison Calprotectine</t>
  </si>
  <si>
    <t>Liaison Calprotectine Control Set</t>
  </si>
  <si>
    <t>4x1mL</t>
  </si>
  <si>
    <t>Liaison Q.S.E.T. Device</t>
  </si>
  <si>
    <t>Liaison Q.S.E.T. Buffer</t>
  </si>
  <si>
    <t>3 x 100ml</t>
  </si>
  <si>
    <t>LIAISON FOLATE KIT</t>
  </si>
  <si>
    <t>LIAISON FOLATE CONTROL SET</t>
  </si>
  <si>
    <t>LIAISON VITAMIN B12</t>
  </si>
  <si>
    <t>LIAISON VITAMIN B12 CONTROL SET</t>
  </si>
  <si>
    <t>Liaison SHBG</t>
  </si>
  <si>
    <t>Liaison Control SHBG</t>
  </si>
  <si>
    <t>LIAISON Osteocalcin</t>
  </si>
  <si>
    <t>LIAISON Osteocalcin control set</t>
  </si>
  <si>
    <t>4 x 1mL</t>
  </si>
  <si>
    <t>LIAISON Thymidine Kinase</t>
  </si>
  <si>
    <t>LIAISON Thymidine Kinase Control Set</t>
  </si>
  <si>
    <t>LIAISON DIRECT RENIN</t>
  </si>
  <si>
    <t>LIAISON CONTROL DIRECT RENIN</t>
  </si>
  <si>
    <t>LIAISON hGH</t>
  </si>
  <si>
    <t>LIAISON Control hGH</t>
  </si>
  <si>
    <t>LIAISON BAP OSTEASE</t>
  </si>
  <si>
    <t>LIAISON BAP OSTEASE control set</t>
  </si>
  <si>
    <t>LIAISON CA 19-9 TM</t>
  </si>
  <si>
    <t>LIAISON CA 125II TM</t>
  </si>
  <si>
    <t>LIAISON CA 15-3</t>
  </si>
  <si>
    <t>LIAISON CEA</t>
  </si>
  <si>
    <t>LIAISON Multi-Control Tumor Marker</t>
  </si>
  <si>
    <t>4 x 3mL</t>
  </si>
  <si>
    <t>LIAISON XL-Starter kit</t>
  </si>
  <si>
    <t>2 x 3 x 230 mL</t>
  </si>
  <si>
    <t>LIAISON Wash/System Liquid</t>
  </si>
  <si>
    <t>6 l</t>
  </si>
  <si>
    <t>LIAISON XL DiTi (Disposable Tips)</t>
  </si>
  <si>
    <t>6912 komada /pakovanje</t>
  </si>
  <si>
    <t xml:space="preserve">LIAISON XL Cuvettes </t>
  </si>
  <si>
    <t>7200 komada / pakovanje</t>
  </si>
  <si>
    <t>LIQUI - NOX</t>
  </si>
  <si>
    <t>1 x 1L</t>
  </si>
  <si>
    <t>SOLID WASTE BAG (QTY50)</t>
  </si>
  <si>
    <t>LIAISON TSH reagent</t>
  </si>
  <si>
    <t>LIAISON FT3 reagent</t>
  </si>
  <si>
    <t>LIAISON FT4 reagent</t>
  </si>
  <si>
    <t>LIAISON Anti-TPO reagent</t>
  </si>
  <si>
    <t>LIAISON Insulin reagent</t>
  </si>
  <si>
    <t xml:space="preserve">LIAISON  PSA </t>
  </si>
  <si>
    <t>LIAISON Control Thyroid 1</t>
  </si>
  <si>
    <t>4x5ml</t>
  </si>
  <si>
    <t>LIAISON Control Thyroid 2</t>
  </si>
  <si>
    <t>LIAISON Control Thyroid 3</t>
  </si>
  <si>
    <t xml:space="preserve">LIAISON FPSA </t>
  </si>
  <si>
    <t xml:space="preserve">LIAISON Control FPSA </t>
  </si>
  <si>
    <t xml:space="preserve">LIAISON Control PSA </t>
  </si>
  <si>
    <t>LIAISON AFP</t>
  </si>
  <si>
    <t>LIAISON CORTISOL</t>
  </si>
  <si>
    <t>LIAISON PROLACTIN XT</t>
  </si>
  <si>
    <t>LIAISON BRAHMS PCT II Gen</t>
  </si>
  <si>
    <t>LIAISON Control BRAHMS PCT II Gen</t>
  </si>
  <si>
    <t>L1 2x1,1ml, L2 2x1,1ml</t>
  </si>
  <si>
    <t>LIAISON T3</t>
  </si>
  <si>
    <t>LIAISON T4</t>
  </si>
  <si>
    <t>LIAISON ANTI-TG</t>
  </si>
  <si>
    <t>LIAISON Control Anti-TPO</t>
  </si>
  <si>
    <t>LIAISON Control Anti-TG</t>
  </si>
  <si>
    <t>LIAISON Insulin control</t>
  </si>
  <si>
    <t>LIAISON FSH</t>
  </si>
  <si>
    <t>LIAISON LH</t>
  </si>
  <si>
    <t>LIAISON XL HCG</t>
  </si>
  <si>
    <t>LIAISON TG II Gen</t>
  </si>
  <si>
    <t>LIAISON Control TG II Gen</t>
  </si>
  <si>
    <t xml:space="preserve">LIAISON Module </t>
  </si>
  <si>
    <t>6x64 reaction modules</t>
  </si>
  <si>
    <t>LIAISON Light Check 12</t>
  </si>
  <si>
    <t>LIAISON Cleaning Kit</t>
  </si>
  <si>
    <t>10+2</t>
  </si>
  <si>
    <t>Liaison IGF-1</t>
  </si>
  <si>
    <t>Liaison IGF-1 Control</t>
  </si>
  <si>
    <t>4 x 1ml</t>
  </si>
  <si>
    <t>Liaison C-Peptide</t>
  </si>
  <si>
    <t>Liaison Ferritine</t>
  </si>
  <si>
    <t>Quantiferon TB Gold Plus</t>
  </si>
  <si>
    <t>LSN Ctrl QuantiFERON TB Gold Plus</t>
  </si>
  <si>
    <t>Liaison FGF-23</t>
  </si>
  <si>
    <t>Liaison DHEA-S</t>
  </si>
  <si>
    <t>Liaison Control DHEA-S</t>
  </si>
  <si>
    <t>LIAISON NSE</t>
  </si>
  <si>
    <t>LIAISON Control NSE</t>
  </si>
  <si>
    <t>LIAISON S100</t>
  </si>
  <si>
    <t>LIAISON S100 Cal (low/high)</t>
  </si>
  <si>
    <t>LIAISON Control S100</t>
  </si>
  <si>
    <t>LIAISON TPA-M</t>
  </si>
  <si>
    <t>LIAISON Control TPA</t>
  </si>
  <si>
    <t>4 x 1,8mL</t>
  </si>
  <si>
    <t>LIAISON Endocrinology Diluent</t>
  </si>
  <si>
    <t>LIAISON XL Cleaning tool</t>
  </si>
  <si>
    <t>10 + 2</t>
  </si>
  <si>
    <t>Feritin kalibrator</t>
  </si>
  <si>
    <t>100 komad</t>
  </si>
  <si>
    <t>1x1L</t>
  </si>
  <si>
    <t>ADOC</t>
  </si>
  <si>
    <t>T3</t>
  </si>
  <si>
    <t>FT3</t>
  </si>
  <si>
    <t>20ml</t>
  </si>
  <si>
    <t>Laboratorijski reagensi za aparate Chroma II, AFIAS-1 i AFIAS-6 proizvođača Boditech</t>
  </si>
  <si>
    <t>AFIAS D-Dimer</t>
  </si>
  <si>
    <t>24 testa</t>
  </si>
  <si>
    <t>AFIAS Troponin-I</t>
  </si>
  <si>
    <t>Boditech D-Dimer Calibrator</t>
  </si>
  <si>
    <t>1 x L1 + 1 x L2</t>
  </si>
  <si>
    <t>Boditech D-Dimer Control</t>
  </si>
  <si>
    <t>Boditech Tnl Plus Calibrator</t>
  </si>
  <si>
    <t>Boditech Tnl Plus Control</t>
  </si>
  <si>
    <t>ichroma D-Dimer</t>
  </si>
  <si>
    <t>12x10ml</t>
  </si>
  <si>
    <t>Kontrolni materijal, proizvođač Randox</t>
  </si>
  <si>
    <t>RIQAS THERAPEUTIC DRUGS PROGRAMME
RQ9111</t>
  </si>
  <si>
    <t>6 MONTHS</t>
  </si>
  <si>
    <t>RIQAS GENERAL CLINICAL CHEMISTRY PROGRAMME BIWEEKLY 10 parametara
RQ9112a</t>
  </si>
  <si>
    <t>RIQAS GENERAL CLINICAL CHEMISTRY PROGRAMME BIWEEKLY
RQ9112b
17 parametara</t>
  </si>
  <si>
    <t>RIQAS GENERAL CLINICAL CHEMISTRY PROGRAMME BIWEEKLY
RQ9112c 52 parametra</t>
  </si>
  <si>
    <t xml:space="preserve">RIQAS SPECIFIC PROTEINS BIWEEKLY PROGRAMME
RQ9114 </t>
  </si>
  <si>
    <t>RIQAS HUMAN URINE BIWEEKLY PROGRAMME
RQ9115</t>
  </si>
  <si>
    <t>RIQAS HUMAN URINE MONTHLY PROGRAMME
RQ9185</t>
  </si>
  <si>
    <t>RIQAS
BIWEEKLY HAEMATOLOGY PROGRAMME
RQ9118</t>
  </si>
  <si>
    <t>3 MONTHS</t>
  </si>
  <si>
    <t>RIQAS IMMUNOASSAY PROGRAMME
RQ9125a</t>
  </si>
  <si>
    <t>RIQAS IMMUNOASSAY PROGRAMME
RQ9125b</t>
  </si>
  <si>
    <t>RIQAS IMMUNOASSAY PROGRAMME
RQ9125c</t>
  </si>
  <si>
    <t>RIQAS LIPID PROGRAMME
RQ9126a
3 parametra</t>
  </si>
  <si>
    <t>RIQAS LIPID PROGRAMME
RQ9126b
7 parametara</t>
  </si>
  <si>
    <t>RIQAS CARDIAC BIWEEKLY PROGRAMME
RQ9127a
2 parametra</t>
  </si>
  <si>
    <t>RIQAS CARDIAC BIWEEKLY PROGRAMME
RQ9127/b
7 parametara</t>
  </si>
  <si>
    <t>RIQAS CARDIAC MONTHLY PROGRAMME
RQ9186</t>
  </si>
  <si>
    <t>RIQAS General Clinical Chemistry  Monthly Programme
RQ9128</t>
  </si>
  <si>
    <t>RIQAS GLYCATED HAEMOGLOBIN (HbA1c) PROGRAMME
RQ9129</t>
  </si>
  <si>
    <t>RIQAS IMMUNOASSAY PROGRAMME (MONTHLY)
RQ9130</t>
  </si>
  <si>
    <t>RIQAS BLOOD GAS PROGRAMME
RQ9134</t>
  </si>
  <si>
    <t>RIQAS BLOOD GAS PROGRAMME
RQ9134A</t>
  </si>
  <si>
    <t>RIQAS COAGULATION PROGRAMME
RQ9135a
5 parametara</t>
  </si>
  <si>
    <t>RIQAS COAGULATION PROGRAMME
RQ9135b
17 parametara</t>
  </si>
  <si>
    <t>RIQAS  CARDIAC PLUS PROGRAMME
RQ9190</t>
  </si>
  <si>
    <t>RIQAS MATERNAL SCREENING PROGRAMME
RQ9137</t>
  </si>
  <si>
    <t>RIQAS URINALYSIS PROGRAMME
RQ9138</t>
  </si>
  <si>
    <t>RIQAS URINE TOXICOLOGY PROGRAMME
RQ9139</t>
  </si>
  <si>
    <t>RIQAS Monthly Haematology Programme
RQ9140</t>
  </si>
  <si>
    <t>IMMUNOASSAY SPECIALITY 1 PROGRAMME
RQ9141</t>
  </si>
  <si>
    <t>IMMUNOASSAY SPECIALITY 2 PROGRAMME
RQ9142</t>
  </si>
  <si>
    <t>SEROLOGY (HIV HEPATITIS) PROGRAMME
RQ9151</t>
  </si>
  <si>
    <t>SEROLOGY  (ToRCH) PROGRAMME
RQ9152</t>
  </si>
  <si>
    <t>SEROLOGY (EBV) PROGRAMME
RQ9153</t>
  </si>
  <si>
    <t>SEROLOGY (SYPHILIS) PROGRAMME
RQ9154</t>
  </si>
  <si>
    <t>RIQAS IMMUNOSUPPRESSANT
RQ9159</t>
  </si>
  <si>
    <t>RIQAS MONTHLY SPECIFIC PROTEINS PROGRAMME
RQ9187</t>
  </si>
  <si>
    <t>RIQAS ESR PROGRAMME
RQ9163</t>
  </si>
  <si>
    <t>RIQAS AMMONIA/ETHANOL PROGRAMME
RQ9164</t>
  </si>
  <si>
    <t>RIQAS BNP PROGRAMME
RQ9165</t>
  </si>
  <si>
    <t>RIQAS CEREBROSPINAL FLUID
RQ9168</t>
  </si>
  <si>
    <t>RIQAS TRACE ELEMENTS IN SERUM
RQ9170</t>
  </si>
  <si>
    <t>RIQAS TRACE ELEMENTS IN URINE
RQ9171</t>
  </si>
  <si>
    <t>RIQAS TRACE ELEMENTS IN BLOOD
RQ9172</t>
  </si>
  <si>
    <t>RIQAS SWEAT TESTING
RQ9173</t>
  </si>
  <si>
    <t>RIQAS ANTI TSH RECEPTOR
RQ9174</t>
  </si>
  <si>
    <t>RIQAS CYFRA 21-1
RQ9175</t>
  </si>
  <si>
    <t>RIQAS CO-OXIMETRY PROGRAMME
RQ9177</t>
  </si>
  <si>
    <t>RIQAS CO-OXIMETRY PROGRAMME
RQ9177a</t>
  </si>
  <si>
    <t>TUMOUR MARKERS CONTROL LEVEL 2
TU5002</t>
  </si>
  <si>
    <t>3x2</t>
  </si>
  <si>
    <t>TUMOUR MARKERS CONTROL LEVEL 3
TU5003</t>
  </si>
  <si>
    <t>LIQUID TUMOUR MARKERS CONTROL LEVEL 1
TU5085</t>
  </si>
  <si>
    <t>6x3</t>
  </si>
  <si>
    <t>LIQUID TUMOUR MARKERS CONTROL LEVEL 2
TU5086</t>
  </si>
  <si>
    <t>LIQUID TUMOUR MARKERS CONTROL LEVEL 3
TU5087</t>
  </si>
  <si>
    <t>SPECIFIC PROTEIN CONTROL LEVEL 1 (Liquid)
PS10221</t>
  </si>
  <si>
    <t>SPECIFIC PROTEIN CONTROL LEVEL 2 (Liquid)
PS10222</t>
  </si>
  <si>
    <t>SPECIFIC PROTEIN CONTROL LEVEL 3 (Liquid)
PS10223</t>
  </si>
  <si>
    <t>SPECIFIC PROTEIN CONTROL LEVEL 1 (Liquid)
PS2682</t>
  </si>
  <si>
    <t>3x1</t>
  </si>
  <si>
    <t>SPECIFIC PROTEIN CONTROL LEVEL 2 (Liquid)
PS2683</t>
  </si>
  <si>
    <t>SPECIFIC PROTEIN CONTROL LEVEL 3 (Liquid)
PS2684</t>
  </si>
  <si>
    <t>3 x 1</t>
  </si>
  <si>
    <t>MATERNAL SCREENING CONTROL LEVEL 1
MSS5024</t>
  </si>
  <si>
    <t>MATERNAL SCREENING CONTROL LEVEL 2
MSS5025</t>
  </si>
  <si>
    <t>MATERNAL SCREENING CONTROL LEVEL 3
MSS5026</t>
  </si>
  <si>
    <t>LIQUID CHEMISTRY CONTROL PREMIUM PLUS LEVEL 3
LUE5071</t>
  </si>
  <si>
    <t>12x5</t>
  </si>
  <si>
    <t>LIQUID CHEMISTRY CONTROL PREMIUM PLUS LEVEL 1
LUN5069</t>
  </si>
  <si>
    <t>LIQUID CHEMISTRY CONTROL PREMIUM PLUS LEVEL 2
LUN5070</t>
  </si>
  <si>
    <t xml:space="preserve"> IMMUNOASSAY CONTROL PREMIUM PLUS LEVEL 1
IA3109</t>
  </si>
  <si>
    <t xml:space="preserve"> IMMUNOASSAY CONTROL PREMIUM PLUS LEVEL 2
IA3110</t>
  </si>
  <si>
    <t>LIQUID IMMUNOASSAY CONTROL PREMIUM PLUS LEVEL 3
IA3111</t>
  </si>
  <si>
    <t xml:space="preserve"> IMMUNOASSAY CONTROL PREMIUM PLUS TRI-LEVEL
IA3112</t>
  </si>
  <si>
    <t>LIPID CONTROL LEVEL 1
LE2661</t>
  </si>
  <si>
    <t>5x3</t>
  </si>
  <si>
    <t>LIPID CONTROL LEVEL 2
LE2662</t>
  </si>
  <si>
    <t>LIPID CONTROL LEVEL 3
LE2663</t>
  </si>
  <si>
    <t>LIPID CONTROL LEVEL 1
LE2668</t>
  </si>
  <si>
    <t>5x1</t>
  </si>
  <si>
    <t>LIPID CONTROL LEVEL 2
LE2669</t>
  </si>
  <si>
    <t>LIPID CONTROL LEVEL 3
LE2670</t>
  </si>
  <si>
    <t>IMMUNOASSAY SPECIALITY CONTROL 1 LEVEL 1
IAS3113</t>
  </si>
  <si>
    <t>5x2</t>
  </si>
  <si>
    <t>IMMUNOASSAY SPECIALITY CONTROL 1 LEVEL 2
IAS3114</t>
  </si>
  <si>
    <t>IMMUNOASSAY SPECIALITY CONTROL 1 LEVEL 3
IAS3115</t>
  </si>
  <si>
    <t>IMMUNOASSAY SPECIALITY CONTROL 2 LEVEL 1
IAS3117</t>
  </si>
  <si>
    <t>IMMUNOASSAY SPECIALITY CONTROL 2 LEVEL 2
IAS3118</t>
  </si>
  <si>
    <t>IMMUNOASSAY SPECIALITY CONTROL 2 LEVEL 3
IA3119</t>
  </si>
  <si>
    <t>ASSAYED CHEMISTRY CONTROL PREMIUM PLUS LEVEL 2
HN1530</t>
  </si>
  <si>
    <t>20x5</t>
  </si>
  <si>
    <t>AMMONIA ETHANOL CONTROL LEVEL 1
EA1366</t>
  </si>
  <si>
    <t>6x2</t>
  </si>
  <si>
    <t>AMMONIA ETHANOL CONTROL LEVEL 2
EA1367</t>
  </si>
  <si>
    <t>AMMONIA ETHANOL CONTROL LEVEL 3
EA1368</t>
  </si>
  <si>
    <t>TRI LEVEL CARDIAC  CONTROL 
CQ3100</t>
  </si>
  <si>
    <t>TRI LEVEL CARDIAC  CONTROL 
CQ3259</t>
  </si>
  <si>
    <t>HbA1c control set Level 1 and 2 HA5702</t>
  </si>
  <si>
    <t>2x2x0.5ml</t>
  </si>
  <si>
    <t>ASSAYED CHEMISTRY CONTROL PREMIUM PLUS LEVEL 3
HE1532</t>
  </si>
  <si>
    <t>Assayed chemistry control premium plus level 1
LAL4213</t>
  </si>
  <si>
    <t>Assayed chemistry control premium plus level 2
LAN4214</t>
  </si>
  <si>
    <t>Assayed chemistry control premium plus level 3
LAE4215</t>
  </si>
  <si>
    <t>Assayed urine control level 2
AU2352</t>
  </si>
  <si>
    <t>Assayed urine control level 3
AU2353</t>
  </si>
  <si>
    <t>RIQAS Serum Indices RQ9194</t>
  </si>
  <si>
    <t>12 meseci</t>
  </si>
  <si>
    <t>Reagensi i potrošni materijal za Sysmex UC3500+UF4000 - Urinski analizator I Sysmex UF 500i</t>
  </si>
  <si>
    <t>UF-CELLSHEATH (20 L)</t>
  </si>
  <si>
    <t>UF-CELLPACK SF  (2 x 2,1 L)</t>
  </si>
  <si>
    <t>2 x 2,1 L</t>
  </si>
  <si>
    <t>UF-CELLPACK CR  (2 x 2,1 L)</t>
  </si>
  <si>
    <t>UF-Fluorocell SF (2 x 29 ml)</t>
  </si>
  <si>
    <t>2 x 29 ml</t>
  </si>
  <si>
    <t>UF-Fluorocell CR (2 x 29 ml)</t>
  </si>
  <si>
    <t>Cellcelan U (50 ml)</t>
  </si>
  <si>
    <t>Meditape UC-9A (10 x 100 strips)</t>
  </si>
  <si>
    <t>10 x 100 traka</t>
  </si>
  <si>
    <t>sG Calibrator (5 x 3 levels a 10 ml)</t>
  </si>
  <si>
    <t>5 x 3 levels a 10 ml</t>
  </si>
  <si>
    <t>UF-Control (2 levels a 30 ml)</t>
  </si>
  <si>
    <t>2 levels a 30 ml</t>
  </si>
  <si>
    <t>UC-Control (3 x 2 levels a 10 ml)</t>
  </si>
  <si>
    <t>3 x 2 levels a 10 ml</t>
  </si>
  <si>
    <t>UF-CALIBRATOR 30ML</t>
  </si>
  <si>
    <t>30 ml</t>
  </si>
  <si>
    <t>SAMPLE CUP CONICAL 4 ML (100 pcs)</t>
  </si>
  <si>
    <t xml:space="preserve">UF II SHEATH </t>
  </si>
  <si>
    <t xml:space="preserve"> 20L</t>
  </si>
  <si>
    <t xml:space="preserve">UF II PACK-SED </t>
  </si>
  <si>
    <t>2x2100 ml</t>
  </si>
  <si>
    <t xml:space="preserve">UF II PACK-BAC </t>
  </si>
  <si>
    <t xml:space="preserve">UF II SEARCH-SED </t>
  </si>
  <si>
    <t>2x29 ml</t>
  </si>
  <si>
    <t xml:space="preserve">UF II SEARCH-BAC </t>
  </si>
  <si>
    <t>2x25 ml</t>
  </si>
  <si>
    <t>UF II CONTROL 2X47ML</t>
  </si>
  <si>
    <t>2x47 ml</t>
  </si>
  <si>
    <t>PRIMAX</t>
  </si>
  <si>
    <t>100 kapilara</t>
  </si>
  <si>
    <t xml:space="preserve">pakovanje </t>
  </si>
  <si>
    <t>MIT</t>
  </si>
  <si>
    <t>Printer papir</t>
  </si>
  <si>
    <t>Reagensi i potrošni materijal za aparat ESHWEILER</t>
  </si>
  <si>
    <t>BGA 3</t>
  </si>
  <si>
    <t>130 ml</t>
  </si>
  <si>
    <t>BGA 4</t>
  </si>
  <si>
    <t>CAL 3</t>
  </si>
  <si>
    <t>150 ml</t>
  </si>
  <si>
    <t>CAL 4</t>
  </si>
  <si>
    <t>Kapilare za krvne gasove</t>
  </si>
  <si>
    <t xml:space="preserve">Kontrola level I (acidosis) </t>
  </si>
  <si>
    <t xml:space="preserve">30x2 ml </t>
  </si>
  <si>
    <t xml:space="preserve">Kontrola level II (Normal) </t>
  </si>
  <si>
    <t xml:space="preserve">Kontrola level III (alcalosis) </t>
  </si>
  <si>
    <t>Wash 2</t>
  </si>
  <si>
    <t>48 testova</t>
  </si>
  <si>
    <t>ELITECH</t>
  </si>
  <si>
    <t>Laboratorijski reagensi i prateće hemikalije za bojenje po Gramu aparat Previ Color Gram</t>
  </si>
  <si>
    <t>ACETONE FUCHSINA</t>
  </si>
  <si>
    <t>500 mL</t>
  </si>
  <si>
    <t>IODINE-B</t>
  </si>
  <si>
    <t>CRYSTAL VIOLET-C</t>
  </si>
  <si>
    <t>NOZZLE CLEANING SOLUTION</t>
  </si>
  <si>
    <t>2,5 L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</si>
  <si>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</si>
  <si>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</si>
  <si>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>BACT/ALERT MP BOČICE</t>
  </si>
  <si>
    <t>MB/BacT Antibiotik Supplement Kit</t>
  </si>
  <si>
    <t>100 bočica</t>
  </si>
  <si>
    <t>BacT/ALERT Reflectancia Standards</t>
  </si>
  <si>
    <t xml:space="preserve">2 kontrole/pakovanje </t>
  </si>
  <si>
    <t xml:space="preserve">Аirway needles </t>
  </si>
  <si>
    <t>Laboratorijski testovi i reagensi za aparat CY FLOW PARTEC</t>
  </si>
  <si>
    <t xml:space="preserve">CD4 easy count kit, Reagent kit for CD4+T-cell counting </t>
  </si>
  <si>
    <t xml:space="preserve">Sheath Fluid 5l </t>
  </si>
  <si>
    <t xml:space="preserve">Decontamination Solution </t>
  </si>
  <si>
    <t xml:space="preserve">Cleaning Solution </t>
  </si>
  <si>
    <t xml:space="preserve">Hypochlorite Solution </t>
  </si>
  <si>
    <t xml:space="preserve">Sample tubes 3.5ml  </t>
  </si>
  <si>
    <t>UNI-CHEM</t>
  </si>
  <si>
    <t>elta 90</t>
  </si>
  <si>
    <t>250 testova</t>
  </si>
  <si>
    <t>BIOMEDICA MP</t>
  </si>
  <si>
    <t>Laboratorijski testovi i reagensi za aparat MULTIPLEKS PCR –  bioMerieux</t>
  </si>
  <si>
    <t xml:space="preserve"> KIT MENINGITIS/ENCEPHALITIS PANEL IVD 30 testova - za aparat    FILM ARRAY SYS IVD  / BioFire  - Biomerieux Francuska</t>
  </si>
  <si>
    <t>30 testova</t>
  </si>
  <si>
    <t>KIT BLOOD CULTURE ID PANEL IVD 30 testova -z a aparat  FILM ARRAY SYS IVD  / BioFire  - Biomerieux Francuska</t>
  </si>
  <si>
    <t>KIT RESPIRATORY  PANEL IVD 30 testova - za aparat   FILM ARRAY SYS IVD  / BioFire  - Biomerieux Francuska</t>
  </si>
  <si>
    <t>KIT GASTRO INTESTINAL  PANEL IVD 30 testova - za aparat  FILM ARRAY SYS IVD  / BioFire  - Biomerieux Francuska</t>
  </si>
  <si>
    <t>KIT PNEUMONIA PLUS  PANEL IVD 30 testova - za aparat  FILM ARRAY SYS IVD  / BioFire  - Biomerieux  Francuska</t>
  </si>
  <si>
    <t>Laboratorijski testovi i reagensi za multiplex RT PCR  za aparat VV FILM ARRAY SYS IVD FAO / BioFire</t>
  </si>
  <si>
    <t>Test za istovremenu detekciju nukleinskih kiselina minimum: 14 bakterijskih, virusnih, i gljivičnih patogena u cerebrospinalnoj tečnosti, odnosno minimum 22 GIT patogena iz stolice (bakterije, paraziti, virusi), odnosno 20 respiratornih patogena iz uzorka (bakterije i virusi)</t>
  </si>
  <si>
    <t>Reagensi i potrošni materijal za imunohemijske analizatore model VIDAS (PC VIDAS), Mini Vidas</t>
  </si>
  <si>
    <t xml:space="preserve">HCG test </t>
  </si>
  <si>
    <t xml:space="preserve">Brahams procalcitonin                  </t>
  </si>
  <si>
    <t>High sensitive troponin I</t>
  </si>
  <si>
    <t>Ca 125</t>
  </si>
  <si>
    <t>Ca 15-3</t>
  </si>
  <si>
    <t>Ca 19-9</t>
  </si>
  <si>
    <t>D-dimer exclusion II</t>
  </si>
  <si>
    <t>Feritin</t>
  </si>
  <si>
    <t xml:space="preserve">TSH </t>
  </si>
  <si>
    <t xml:space="preserve">AMH </t>
  </si>
  <si>
    <t xml:space="preserve"> CK-MB  </t>
  </si>
  <si>
    <t xml:space="preserve">TPSA </t>
  </si>
  <si>
    <t>FPSA</t>
  </si>
  <si>
    <t xml:space="preserve">Prolaktin </t>
  </si>
  <si>
    <t xml:space="preserve">vitamin D </t>
  </si>
  <si>
    <t>CORTISOL</t>
  </si>
  <si>
    <t>B2 Microglobulin</t>
  </si>
  <si>
    <t>HBe/Anti HBe</t>
  </si>
  <si>
    <t>C. difficile GDH</t>
  </si>
  <si>
    <t>60 тестова</t>
  </si>
  <si>
    <t xml:space="preserve"> HBs Ag Ultra CONFIRMATION</t>
  </si>
  <si>
    <t>30 тестова</t>
  </si>
  <si>
    <t>HIV DUO QUICK</t>
  </si>
  <si>
    <t xml:space="preserve">HIV P24 II </t>
  </si>
  <si>
    <t>ANTI-HAV TOTAL</t>
  </si>
  <si>
    <t>HBc IgM II</t>
  </si>
  <si>
    <t xml:space="preserve">CMV IgG Avidity </t>
  </si>
  <si>
    <t>EBV EBNA IgG</t>
  </si>
  <si>
    <t>Toxoplazma gondi IgG Avidity</t>
  </si>
  <si>
    <t>MUMPS IgG, 60 testova</t>
  </si>
  <si>
    <t>DACRON SWAB ( Stapici za ciscenje )</t>
  </si>
  <si>
    <t>200 komad</t>
  </si>
  <si>
    <t>CLINELL MARAMICE ZA DEZINFEKCIJU</t>
  </si>
  <si>
    <t>VIDAS PTH (1-84) 30 testova</t>
  </si>
  <si>
    <t>HIV p24 II confirmation</t>
  </si>
  <si>
    <t>Rubella IgG</t>
  </si>
  <si>
    <t>Rubella IgM</t>
  </si>
  <si>
    <t>CD/AB toksin</t>
  </si>
  <si>
    <t xml:space="preserve">H. pylori IgG </t>
  </si>
  <si>
    <t>Lyme boreliosis IgG</t>
  </si>
  <si>
    <t>Lyme boreliosis IgM</t>
  </si>
  <si>
    <t xml:space="preserve"> HBs Ag Ultra</t>
  </si>
  <si>
    <t xml:space="preserve">Anti-HCV </t>
  </si>
  <si>
    <t>HIV DUO Ultra</t>
  </si>
  <si>
    <t>HAV IgM</t>
  </si>
  <si>
    <t xml:space="preserve">Anti-HBs Total II </t>
  </si>
  <si>
    <t>Anti-HBc Total II</t>
  </si>
  <si>
    <t>CMV IgG</t>
  </si>
  <si>
    <t>CMV IgM</t>
  </si>
  <si>
    <t>EBV IgG</t>
  </si>
  <si>
    <t>EBV IgM</t>
  </si>
  <si>
    <t>Toxoplazma gondi IgG</t>
  </si>
  <si>
    <t>Toxoplazma gondi IgM</t>
  </si>
  <si>
    <t>VARICELLA ZOSTER IGG 60T</t>
  </si>
  <si>
    <t>MEASLES IGG, 60 testova</t>
  </si>
  <si>
    <t>NT-proBNP</t>
  </si>
  <si>
    <t>Quality Control (QCV)</t>
  </si>
  <si>
    <t>mini VIDAS printer papir</t>
  </si>
  <si>
    <t>5 ком</t>
  </si>
  <si>
    <t>Laboratorijski testovi i reagensi za aparat  Vitek 2 i VITEK 2 Compact</t>
  </si>
  <si>
    <t xml:space="preserve">VITEK 2  cards </t>
  </si>
  <si>
    <t>20 kartica</t>
  </si>
  <si>
    <t xml:space="preserve">SMALL DISPENSER             </t>
  </si>
  <si>
    <t>PIPETTE TIPS - 100 - 1000 UL</t>
  </si>
  <si>
    <t>96 komad</t>
  </si>
  <si>
    <t>PIPETTE TIPS 0,5 - 250UL</t>
  </si>
  <si>
    <t>Vitek2 pipet 145 µL G-</t>
  </si>
  <si>
    <t>Vitek2 pipet 280 µL G+</t>
  </si>
  <si>
    <t xml:space="preserve">SUSPENSION  SOLUTION </t>
  </si>
  <si>
    <t>3 x 500 ml</t>
  </si>
  <si>
    <t xml:space="preserve">UNSENSITIZED TUBES  </t>
  </si>
  <si>
    <t xml:space="preserve">1х2000 ком </t>
  </si>
  <si>
    <t>Set za kalibraciju</t>
  </si>
  <si>
    <t>saling bag</t>
  </si>
  <si>
    <t>ACCESSORY KIT</t>
  </si>
  <si>
    <t>Laboratorijski testovi i reagensi za aparat VITEK MS - MALDI-TOF (AutoID)</t>
  </si>
  <si>
    <t>410893 VITEK MS-DS SLIDE</t>
  </si>
  <si>
    <t>8*4 slide</t>
  </si>
  <si>
    <t>411071 VITEK MS-CHCA</t>
  </si>
  <si>
    <t>5*0,5 ml</t>
  </si>
  <si>
    <t>Vitek MS- FA (5x0,5ml) ili odgovarajuće</t>
  </si>
  <si>
    <t>Тест за идентификацију бактерија (MYCOBACTERIA/NOCARDIA),                        компатибилно са апаратом VITEК МS</t>
  </si>
  <si>
    <t>Тест за идентификацију гљива (MOULDE),                        компатибилно са апаратом VITEК МS</t>
  </si>
  <si>
    <t>VITEK MS dodatak (LIQUID MYCOSUPPLEMENTAL KIT)</t>
  </si>
  <si>
    <t>VIVOGEN</t>
  </si>
  <si>
    <t>Bilirubin Total</t>
  </si>
  <si>
    <t>2x100 ml</t>
  </si>
  <si>
    <t>Fosfor</t>
  </si>
  <si>
    <t xml:space="preserve">Glukoza </t>
  </si>
  <si>
    <t>Mokraćna kiselina</t>
  </si>
  <si>
    <t>Urea</t>
  </si>
  <si>
    <t>Kreatinin</t>
  </si>
  <si>
    <t>Albumin</t>
  </si>
  <si>
    <t>Gvožđe</t>
  </si>
  <si>
    <t xml:space="preserve">LDH </t>
  </si>
  <si>
    <t>CRP</t>
  </si>
  <si>
    <t>Bilirubin direktni</t>
  </si>
  <si>
    <t>Holesterol</t>
  </si>
  <si>
    <t>5x50ml</t>
  </si>
  <si>
    <t xml:space="preserve">CK-NAC </t>
  </si>
  <si>
    <t xml:space="preserve">Trigliceridi </t>
  </si>
  <si>
    <t xml:space="preserve">Kreatinin </t>
  </si>
  <si>
    <t>2x100ml</t>
  </si>
  <si>
    <t>GGT</t>
  </si>
  <si>
    <t>1x1000ml</t>
  </si>
  <si>
    <t>AST</t>
  </si>
  <si>
    <t>ALT</t>
  </si>
  <si>
    <t>Alfa amilaza</t>
  </si>
  <si>
    <t>HbA1c</t>
  </si>
  <si>
    <t>Kalcijum</t>
  </si>
  <si>
    <t>UIBC</t>
  </si>
  <si>
    <t>Reagensi za analizatore model  Autolyzer i Autolyzer 450</t>
  </si>
  <si>
    <t xml:space="preserve"> Diacon  kontrola za urine</t>
  </si>
  <si>
    <t xml:space="preserve">Albumin BCG  </t>
  </si>
  <si>
    <t>5x100ml</t>
  </si>
  <si>
    <t xml:space="preserve">Alfa-amylase </t>
  </si>
  <si>
    <t>Alkaline Cuvette cleaner</t>
  </si>
  <si>
    <t>Alkaline cuvette cleaner</t>
  </si>
  <si>
    <t>Alkaline Phosphatase, mod IFCC</t>
  </si>
  <si>
    <t>5x50 ml.</t>
  </si>
  <si>
    <t>Alkaline Phosphatase,mod.IFCC</t>
  </si>
  <si>
    <t>5 x100 ml</t>
  </si>
  <si>
    <t>Alkohol u krvi</t>
  </si>
  <si>
    <t>5X100 ml</t>
  </si>
  <si>
    <t>Bilirubin ukupni</t>
  </si>
  <si>
    <t>5x25 ml.</t>
  </si>
  <si>
    <t>CK-NAC</t>
  </si>
  <si>
    <t xml:space="preserve">CRP </t>
  </si>
  <si>
    <t>1x10 ml. + 5x25 ml.</t>
  </si>
  <si>
    <t>CRP kalibrator 5-nivoa</t>
  </si>
  <si>
    <t>CRP kontrola High</t>
  </si>
  <si>
    <t xml:space="preserve">CRP kontrola Low </t>
  </si>
  <si>
    <t>Cuvettes washing solution</t>
  </si>
  <si>
    <t>Čašice a 0,5ml</t>
  </si>
  <si>
    <t>1000komad</t>
  </si>
  <si>
    <t xml:space="preserve">Diacal  Auto  </t>
  </si>
  <si>
    <t xml:space="preserve">Diacon N (kontrolni  serum normal) </t>
  </si>
  <si>
    <t xml:space="preserve">Diacon P (kontrolni serum abnormal) </t>
  </si>
  <si>
    <t>Etanol kalibrator/kontrola</t>
  </si>
  <si>
    <t xml:space="preserve">Extra Washing Solution </t>
  </si>
  <si>
    <t>1x30+2x10ml</t>
  </si>
  <si>
    <t>Feritin kontrola</t>
  </si>
  <si>
    <t>5X50ml</t>
  </si>
  <si>
    <t xml:space="preserve">Glucoza GOD-PAP </t>
  </si>
  <si>
    <t>Gluk. iz kapil.krvi</t>
  </si>
  <si>
    <t>Gvožđe  (Ferene)</t>
  </si>
  <si>
    <t>5x100 ml.</t>
  </si>
  <si>
    <t>HbA1C</t>
  </si>
  <si>
    <t>4x7.5 ml+1x9.5ml+1x0.5ml</t>
  </si>
  <si>
    <t xml:space="preserve">HbA1c kalibrator set </t>
  </si>
  <si>
    <t>4x0.5ml</t>
  </si>
  <si>
    <t>HbA1c kontrolni set</t>
  </si>
  <si>
    <t>4x0.5 ml</t>
  </si>
  <si>
    <t>HbA1c,Hemolysis reagent</t>
  </si>
  <si>
    <t>HDL-holesterol</t>
  </si>
  <si>
    <t xml:space="preserve">Holesterol CHOD-PAP </t>
  </si>
  <si>
    <t>1x1.000 ml.</t>
  </si>
  <si>
    <t xml:space="preserve">Kalcium  Arsenzo   </t>
  </si>
  <si>
    <t>Kalijum</t>
  </si>
  <si>
    <t>1x 50 ml.</t>
  </si>
  <si>
    <t>Kalijum standard set, 2 nivoa</t>
  </si>
  <si>
    <t>2x3mL</t>
  </si>
  <si>
    <t xml:space="preserve">Kreatinine mod. Jaffe  </t>
  </si>
  <si>
    <t>Laktati u plazmi</t>
  </si>
  <si>
    <t>1250 testova</t>
  </si>
  <si>
    <t xml:space="preserve">LDH –P  opt.DGKC </t>
  </si>
  <si>
    <t>Mokraćna kiselina , TBHBA</t>
  </si>
  <si>
    <t>Multicleaning sol</t>
  </si>
  <si>
    <t>Na Standard set, 2 nivoa</t>
  </si>
  <si>
    <t>Natrijum</t>
  </si>
  <si>
    <t>1 x 60 ml.</t>
  </si>
  <si>
    <t>Probe rinse  (Extra wash)</t>
  </si>
  <si>
    <t>RF</t>
  </si>
  <si>
    <t>Rinse solution  (Triton)</t>
  </si>
  <si>
    <t>Tensioactive solution</t>
  </si>
  <si>
    <t>1x100 ml</t>
  </si>
  <si>
    <t>Trigliceridi GPO-pap</t>
  </si>
  <si>
    <t xml:space="preserve">Ukupni protein standard  (urin/CSF) </t>
  </si>
  <si>
    <t xml:space="preserve">Ukupni proteini u urinu /CSF Pyrogallol red </t>
  </si>
  <si>
    <t>5x25ml</t>
  </si>
  <si>
    <t>Ukupni Proteini, Biuret</t>
  </si>
  <si>
    <t>Washing solution</t>
  </si>
  <si>
    <t>HDL Kalibrator</t>
  </si>
  <si>
    <t xml:space="preserve">AST </t>
  </si>
  <si>
    <t xml:space="preserve">ALT </t>
  </si>
  <si>
    <t>300 ml</t>
  </si>
  <si>
    <t>Reagensi za biohemijski analizator Biosen (EKF Diagnostics)</t>
  </si>
  <si>
    <t>Chip Sensor Glucose</t>
  </si>
  <si>
    <t>Cleaning solution and protein remover</t>
  </si>
  <si>
    <t>5x30µl</t>
  </si>
  <si>
    <t>Desinfectant solution</t>
  </si>
  <si>
    <t>5x100ul</t>
  </si>
  <si>
    <t>Printer papir za BIOSEN (110mm x 50 mm)</t>
  </si>
  <si>
    <t>MULTI  STANDARD sol12mmol/1,5x2</t>
  </si>
  <si>
    <t>50x2 ml</t>
  </si>
  <si>
    <t>READ CON normal kontrola</t>
  </si>
  <si>
    <t>25x1,0 ml</t>
  </si>
  <si>
    <t>READ CON patološka  kontrola</t>
  </si>
  <si>
    <t>Sample cups and 20ul capillaries sa 100ul hem. Solut.</t>
  </si>
  <si>
    <t>1000x1ml; 10x100komada kapilara</t>
  </si>
  <si>
    <t>Glukose/Lactate System Solution</t>
  </si>
  <si>
    <t>1x2500 ml</t>
  </si>
  <si>
    <t>Sensor test solution glu/lactate</t>
  </si>
  <si>
    <t>20 x 1 ml</t>
  </si>
  <si>
    <t>Plastic capillares 20ul, end-to-end, Na-heparinized</t>
  </si>
  <si>
    <t>1000 x 20 ul komada</t>
  </si>
  <si>
    <t>Reagensi za biohemijski analizator BT 1500 (Biotecnica Instruments SpA)</t>
  </si>
  <si>
    <t>ALBUMIN</t>
  </si>
  <si>
    <t>5Х100 ml</t>
  </si>
  <si>
    <t>ALFA AMILAZA CNP</t>
  </si>
  <si>
    <t xml:space="preserve">ALKALNA FOSFAZA </t>
  </si>
  <si>
    <t xml:space="preserve">ALKALNI CUVETE CLEANER </t>
  </si>
  <si>
    <t xml:space="preserve">BILIRUBIN DIREKTAN </t>
  </si>
  <si>
    <t>5Х25 ml</t>
  </si>
  <si>
    <t>ČAŠICE a 1.5ml</t>
  </si>
  <si>
    <t>1X1000 komad</t>
  </si>
  <si>
    <t>DIACAL AUTO L</t>
  </si>
  <si>
    <t>1X3 ml</t>
  </si>
  <si>
    <t>DIACON N (KONTROLNI SERUM)</t>
  </si>
  <si>
    <t>1X5 ML</t>
  </si>
  <si>
    <t>DIACON P (KONTROLNI SERUM )</t>
  </si>
  <si>
    <t xml:space="preserve">EXTRA WASH SOLUTION </t>
  </si>
  <si>
    <t>5Х50 ml</t>
  </si>
  <si>
    <t xml:space="preserve">GLUKOZA GOT-PAP </t>
  </si>
  <si>
    <t xml:space="preserve">GOT ( AST ) </t>
  </si>
  <si>
    <t xml:space="preserve">GPT ( ALT ) </t>
  </si>
  <si>
    <t>GVOŽĐE FEREN</t>
  </si>
  <si>
    <t>HDL HOLESTEROL DIREKTNI</t>
  </si>
  <si>
    <t>HDL HOLESTEROL KALIBRATOR</t>
  </si>
  <si>
    <t xml:space="preserve">HOLESTEROL CHOD-PAP </t>
  </si>
  <si>
    <t xml:space="preserve">KRETININ </t>
  </si>
  <si>
    <t xml:space="preserve">LDH-P DGKC </t>
  </si>
  <si>
    <t>LDL HOLESTEROL DIREKTNI</t>
  </si>
  <si>
    <t>5Х10 ml</t>
  </si>
  <si>
    <t>LDL HOLESTEROL KALIBRATOR</t>
  </si>
  <si>
    <t>Diacal auto</t>
  </si>
  <si>
    <t xml:space="preserve">TENSIOACTIV SOLUTION </t>
  </si>
  <si>
    <t xml:space="preserve">TRIGLICERIDI GPO-PAP </t>
  </si>
  <si>
    <t>UKUPNI BILIRUBIN</t>
  </si>
  <si>
    <t>UKUPNI PROTEINI</t>
  </si>
  <si>
    <t xml:space="preserve">UREA UV </t>
  </si>
  <si>
    <t>Diacon kontrola za urine Nivo I</t>
  </si>
  <si>
    <t>Diacon kontrola za urine Nivo II</t>
  </si>
  <si>
    <t xml:space="preserve">Cuvette washing solution </t>
  </si>
  <si>
    <t>Reagens za zinc, ZN2341</t>
  </si>
  <si>
    <t>1x50+1x250ml</t>
  </si>
  <si>
    <t>Reagens za bakar, CU2340</t>
  </si>
  <si>
    <t>5x20ml+1x30ml</t>
  </si>
  <si>
    <t>Calibrator, CAL2351</t>
  </si>
  <si>
    <t>20x5ml</t>
  </si>
  <si>
    <t xml:space="preserve">Aldolase calibrator </t>
  </si>
  <si>
    <t>Aldolase control level 2</t>
  </si>
  <si>
    <t>Aldolase control level 3</t>
  </si>
  <si>
    <t>Aldolase</t>
  </si>
  <si>
    <t>5x20ml</t>
  </si>
  <si>
    <t>Bile Acid</t>
  </si>
  <si>
    <t>2x18+2x8ml</t>
  </si>
  <si>
    <t>G6PDH</t>
  </si>
  <si>
    <t>1x100ml+1x3ml</t>
  </si>
  <si>
    <t>G6PDH Control Deficient</t>
  </si>
  <si>
    <t>6x0.5ml</t>
  </si>
  <si>
    <t xml:space="preserve">G6PDH Control Normal </t>
  </si>
  <si>
    <t>Bilirubin Direct</t>
  </si>
  <si>
    <t>4x20ml+4x8ml</t>
  </si>
  <si>
    <t>NEFA</t>
  </si>
  <si>
    <t>3x10+3x20ml</t>
  </si>
  <si>
    <t>Reagensi za biohemijski analizator BT-3500  (Biotecnica Instruments SpA)</t>
  </si>
  <si>
    <t>Casice od 1,5ml</t>
  </si>
  <si>
    <t>1x1000komad</t>
  </si>
  <si>
    <t>albumini BCG</t>
  </si>
  <si>
    <t>r1 -4x100ml   r2 -1x100ml</t>
  </si>
  <si>
    <t>alanin trans.mod IFCC</t>
  </si>
  <si>
    <t>R1- 4x100ml   R2-  1x100ml</t>
  </si>
  <si>
    <t>aspartat trans.mod IFCC</t>
  </si>
  <si>
    <t>R1 - 4x100ml  R2 - 1x100ml</t>
  </si>
  <si>
    <t>alkalna fosfataza  mod IFCC</t>
  </si>
  <si>
    <t>R1 - 4x50ml    R2 - 1x50ml</t>
  </si>
  <si>
    <t>alfa-amylase-CNP-G3</t>
  </si>
  <si>
    <t>crp-imunoturbidimetrijski</t>
  </si>
  <si>
    <t>1X10MlAb.Rgt.,5x25ml Bufer</t>
  </si>
  <si>
    <t>gvožđe-feren</t>
  </si>
  <si>
    <t>R1-  4x100ml  R2 - 1x100ml</t>
  </si>
  <si>
    <t>glukoza-GOD PAP</t>
  </si>
  <si>
    <t>1L</t>
  </si>
  <si>
    <t>gama Gt-SZASZ  stan IFCC</t>
  </si>
  <si>
    <t>R1 - 4x50ml    R2  1x50ml</t>
  </si>
  <si>
    <t>holesterol-CHOD -PAP</t>
  </si>
  <si>
    <t>hdl-holes.-direkt ,imunoihib.tur.</t>
  </si>
  <si>
    <t>R1  4x50ml    R2  1x50ml</t>
  </si>
  <si>
    <t>HBA1c-direkt,imunoturbidimet</t>
  </si>
  <si>
    <t>R1  4x7.5ml  R2  1x10 ml</t>
  </si>
  <si>
    <t>kreatinin-mod.JAFFE</t>
  </si>
  <si>
    <t>5X100ml</t>
  </si>
  <si>
    <t>kreatin kinaza,-NAC opt.DGKC /IFCC</t>
  </si>
  <si>
    <t>R1  4x50ml  R2  1x50ml</t>
  </si>
  <si>
    <t>laktat dehidro.-P ,opt.DGKC</t>
  </si>
  <si>
    <t>R1  4X50ml  R2  1x50ml</t>
  </si>
  <si>
    <t>mikroalbumin-turbidimetrijski</t>
  </si>
  <si>
    <t>1x10mlab.Rgt.,5x25ml Bufer</t>
  </si>
  <si>
    <t>ptotein total in urine /CSF</t>
  </si>
  <si>
    <t>5X25ml</t>
  </si>
  <si>
    <t>trigliceridi-GPO -PAP</t>
  </si>
  <si>
    <t>R1  4x25ml  R2  1x25ml</t>
  </si>
  <si>
    <t>R1  4x100ml  R2  1x100ml</t>
  </si>
  <si>
    <t>proteini total- BIURET</t>
  </si>
  <si>
    <t>Diacon N</t>
  </si>
  <si>
    <t>12X5 ml</t>
  </si>
  <si>
    <t>Diacon P</t>
  </si>
  <si>
    <t xml:space="preserve">hemolysis reagent </t>
  </si>
  <si>
    <t xml:space="preserve">Extra wasing solution </t>
  </si>
  <si>
    <t>Tensioactive</t>
  </si>
  <si>
    <t>Microalbumin calibrator 1x1ml</t>
  </si>
  <si>
    <t xml:space="preserve">DIACAL AUTO </t>
  </si>
  <si>
    <t>1X5 ml</t>
  </si>
  <si>
    <t>4x5 ml</t>
  </si>
  <si>
    <t>Reagensi za biohemijski analizator ESHWEILER  (Eschweiler GmbH &amp; Co.KG)</t>
  </si>
  <si>
    <t>Combiline Cal 3</t>
  </si>
  <si>
    <t>330ml</t>
  </si>
  <si>
    <t>Combiline Cal 4</t>
  </si>
  <si>
    <t>Combiline WASH 2</t>
  </si>
  <si>
    <t>Combiline proteinremover Clein 1</t>
  </si>
  <si>
    <t>Control level ( N,L,H)</t>
  </si>
  <si>
    <t xml:space="preserve">30x2ml </t>
  </si>
  <si>
    <t>Natrijum senzor</t>
  </si>
  <si>
    <t>Kalijum senzor</t>
  </si>
  <si>
    <t>Ref. senzor</t>
  </si>
  <si>
    <t>Combiline printer paper</t>
  </si>
  <si>
    <t>1 (57x50mm)</t>
  </si>
  <si>
    <t>4x0,5ml</t>
  </si>
  <si>
    <t xml:space="preserve">Urea </t>
  </si>
  <si>
    <t>Reagensi za biohemijski analizator NycoCard Reader 2</t>
  </si>
  <si>
    <t xml:space="preserve"> kapilare 5 ul</t>
  </si>
  <si>
    <t>1 x 200 komada</t>
  </si>
  <si>
    <t xml:space="preserve">CRP Control </t>
  </si>
  <si>
    <t>Hba1c reag. kontrola</t>
  </si>
  <si>
    <t>2x1,5 ml</t>
  </si>
  <si>
    <t>System Solution</t>
  </si>
  <si>
    <t>Reagensi za biohemijski analizatori RESPONS 910 i RESPONS 920 (DiaSys Diagnostic Systems GmbH)</t>
  </si>
  <si>
    <t>4X200 testova</t>
  </si>
  <si>
    <t xml:space="preserve"> 4x200 testova</t>
  </si>
  <si>
    <t xml:space="preserve">Bilirubin ukupni </t>
  </si>
  <si>
    <t>4x200 testova.</t>
  </si>
  <si>
    <t>Proteini ukupni</t>
  </si>
  <si>
    <t xml:space="preserve"> 4x120 testova</t>
  </si>
  <si>
    <t xml:space="preserve">ALP </t>
  </si>
  <si>
    <t>4x120 testova</t>
  </si>
  <si>
    <t>4x220 testova</t>
  </si>
  <si>
    <t>TruLab N</t>
  </si>
  <si>
    <t xml:space="preserve"> 1x5ml</t>
  </si>
  <si>
    <t xml:space="preserve">TruLab P </t>
  </si>
  <si>
    <t xml:space="preserve">Trucal U </t>
  </si>
  <si>
    <t xml:space="preserve"> 1x3 ml</t>
  </si>
  <si>
    <t xml:space="preserve">TruCal CRP </t>
  </si>
  <si>
    <t xml:space="preserve"> 5x2 ml</t>
  </si>
  <si>
    <t xml:space="preserve">TruLab CRP </t>
  </si>
  <si>
    <t xml:space="preserve"> 1x2ml</t>
  </si>
  <si>
    <t xml:space="preserve">Cleaner A </t>
  </si>
  <si>
    <t xml:space="preserve"> 4x60 ml</t>
  </si>
  <si>
    <t xml:space="preserve">Cleaner B </t>
  </si>
  <si>
    <t xml:space="preserve">Cleaner za Respons 920 </t>
  </si>
  <si>
    <t xml:space="preserve"> 6x200 ml</t>
  </si>
  <si>
    <t>Sample cups za Respons 920</t>
  </si>
  <si>
    <t>Sample cups</t>
  </si>
  <si>
    <t>Cuvete sector za Respons 910</t>
  </si>
  <si>
    <t>256 komada</t>
  </si>
  <si>
    <t>4x200 testova</t>
  </si>
  <si>
    <t>4x50 testova</t>
  </si>
  <si>
    <t>HDL -holesterol</t>
  </si>
  <si>
    <t>TruCal Lipid</t>
  </si>
  <si>
    <t>4x100 testova</t>
  </si>
  <si>
    <t>RF (reumatoidni faktor)</t>
  </si>
  <si>
    <t>4x80 testova</t>
  </si>
  <si>
    <t>Trucal ASO</t>
  </si>
  <si>
    <t>Trucal RF</t>
  </si>
  <si>
    <t>Reagensi za biohemojski analizator PROLYTE   (Diamond Diagnostics)</t>
  </si>
  <si>
    <t>Daily rinse kit</t>
  </si>
  <si>
    <t>1 x 100 ml</t>
  </si>
  <si>
    <t>Fluid pack</t>
  </si>
  <si>
    <t>1 x 800 ml</t>
  </si>
  <si>
    <t>Flush solution prolyte/ilyte</t>
  </si>
  <si>
    <t>Hloridna elektroda</t>
  </si>
  <si>
    <t>Internal filling solution</t>
  </si>
  <si>
    <t>1 x 115 ml</t>
  </si>
  <si>
    <t>Kalijumova elektroda</t>
  </si>
  <si>
    <t>Litijumova elektroda</t>
  </si>
  <si>
    <t>Mission kontrola (level 1-2-3)</t>
  </si>
  <si>
    <t>3 x 10 x 1.8 ml</t>
  </si>
  <si>
    <t>Natrijumova elektroda</t>
  </si>
  <si>
    <t>Referntna elektroda</t>
  </si>
  <si>
    <t xml:space="preserve">Urine diluent </t>
  </si>
  <si>
    <t>1 x 500 ml</t>
  </si>
  <si>
    <t>Reagensi za Plameni fotometar Fp 20(SEAC Radim Company)</t>
  </si>
  <si>
    <t xml:space="preserve">Lithium conc.1500mEq/l </t>
  </si>
  <si>
    <t>4x10 ml</t>
  </si>
  <si>
    <t>Standard Na i K 140/5 mEq/l</t>
  </si>
  <si>
    <t>ALLURA MED</t>
  </si>
  <si>
    <t>Reagensi za POCT analizator InnovaStar  (DiaSys Diagnostic)</t>
  </si>
  <si>
    <t>DiaCapil Sample Cups</t>
  </si>
  <si>
    <t>100 čašica</t>
  </si>
  <si>
    <t>Open End capillaries (10 ul)</t>
  </si>
  <si>
    <t>Control: TruLab HbAlc Level 1</t>
  </si>
  <si>
    <t>4 x 25µl</t>
  </si>
  <si>
    <t>Control:TruLab HbAlc Level 2</t>
  </si>
  <si>
    <t>oneHba1c IS 100 test Total</t>
  </si>
  <si>
    <t>1 x 100 komada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</si>
  <si>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</si>
  <si>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</si>
  <si>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</si>
  <si>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</si>
  <si>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</si>
  <si>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</si>
  <si>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</si>
  <si>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</si>
  <si>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</si>
  <si>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</si>
  <si>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</si>
  <si>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</si>
  <si>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</si>
  <si>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9</t>
  </si>
  <si>
    <t>Партија 10</t>
  </si>
  <si>
    <t>Партија 16</t>
  </si>
  <si>
    <t>Партија 45</t>
  </si>
  <si>
    <t>Партија 46</t>
  </si>
  <si>
    <t>Партија 63</t>
  </si>
  <si>
    <t>Партија 64</t>
  </si>
  <si>
    <t>Партија 75</t>
  </si>
  <si>
    <t>Партија 80</t>
  </si>
  <si>
    <t>Партија 93</t>
  </si>
  <si>
    <t>Партија 105</t>
  </si>
  <si>
    <t>Партија 118</t>
  </si>
  <si>
    <t>Партија 119</t>
  </si>
  <si>
    <t>Партија 122</t>
  </si>
  <si>
    <t>Партија 135</t>
  </si>
  <si>
    <t>Партија 136</t>
  </si>
  <si>
    <t>Партија 139</t>
  </si>
  <si>
    <t>Партија 140</t>
  </si>
  <si>
    <t>Партија 145</t>
  </si>
  <si>
    <t>Партија 166</t>
  </si>
  <si>
    <t>Партија 170</t>
  </si>
  <si>
    <t>Партија 172</t>
  </si>
  <si>
    <t>Партија 173</t>
  </si>
  <si>
    <t>Партија 178</t>
  </si>
  <si>
    <t>Партија 184</t>
  </si>
  <si>
    <t>Партија 195</t>
  </si>
  <si>
    <t>Партија 200</t>
  </si>
  <si>
    <t>Партија 204</t>
  </si>
  <si>
    <t>Партија 209</t>
  </si>
  <si>
    <t>Партија 9 укупно</t>
  </si>
  <si>
    <t>Партија 10 укупно</t>
  </si>
  <si>
    <t>Партија 16 укупно</t>
  </si>
  <si>
    <t>Партија 45 укупно</t>
  </si>
  <si>
    <t>Партија 46 укупно</t>
  </si>
  <si>
    <t>Партија 63 укупно</t>
  </si>
  <si>
    <t>Партија 64 укупно</t>
  </si>
  <si>
    <t>Партија 75 укупно</t>
  </si>
  <si>
    <t>Партија 80 укупно</t>
  </si>
  <si>
    <t>Партија 93 укупно</t>
  </si>
  <si>
    <t>Партија 105 укупно</t>
  </si>
  <si>
    <t>Партија 118 укупно</t>
  </si>
  <si>
    <t>Партија 119 укупно</t>
  </si>
  <si>
    <t>Партија 122 укупно</t>
  </si>
  <si>
    <t>Партија 135 укупно</t>
  </si>
  <si>
    <t>Партија 136 укупно</t>
  </si>
  <si>
    <t>Партија 139 укупно</t>
  </si>
  <si>
    <t>Партија 140 укупно</t>
  </si>
  <si>
    <t>Партија 145 укупно</t>
  </si>
  <si>
    <t>Партија 166 укупно</t>
  </si>
  <si>
    <t>Партија 170 укупно</t>
  </si>
  <si>
    <t>Партија 172 укупно</t>
  </si>
  <si>
    <t>Партија 173 укупно</t>
  </si>
  <si>
    <t>Партија 178 укупно</t>
  </si>
  <si>
    <t>Партија 184 укупно</t>
  </si>
  <si>
    <t>Партија 195 укупно</t>
  </si>
  <si>
    <t>Партија 200 укупно</t>
  </si>
  <si>
    <t>Партија 204 укупно</t>
  </si>
  <si>
    <t>Партија 209 укупно</t>
  </si>
  <si>
    <t>CELLPACK DCL</t>
  </si>
  <si>
    <t>Sysmex Corporation Japan</t>
  </si>
  <si>
    <t>CELLPACK DFL</t>
  </si>
  <si>
    <t>LYSERCELL WNR</t>
  </si>
  <si>
    <t>LYSERCELL WDF</t>
  </si>
  <si>
    <t>FLUOROCELL WNR</t>
  </si>
  <si>
    <t>FLUOROCELL WDF</t>
  </si>
  <si>
    <t>FLUOROCELL RET</t>
  </si>
  <si>
    <t>SULFOLYZER</t>
  </si>
  <si>
    <t>CELLCLEAN</t>
  </si>
  <si>
    <t xml:space="preserve">CELLCLEAN  AUTO </t>
  </si>
  <si>
    <t>XN CHECK L1, L2, L3</t>
  </si>
  <si>
    <t>XN CHECK BF L1, L2</t>
  </si>
  <si>
    <t>FLUOROCELL PLT</t>
  </si>
  <si>
    <t xml:space="preserve">LYSERCELL WDF </t>
  </si>
  <si>
    <t xml:space="preserve">FLUOROCELL WDF </t>
  </si>
  <si>
    <t>XN-L Chek L1,L2,L3</t>
  </si>
  <si>
    <t>CELLPACK</t>
  </si>
  <si>
    <t>STROMATOLYZER-4DL</t>
  </si>
  <si>
    <t>STROMATOLYZER-4DS</t>
  </si>
  <si>
    <t>STROMATOLYZER-FB</t>
  </si>
  <si>
    <t>E-CHECK (XS) L1</t>
  </si>
  <si>
    <t>E-CHECK (XS) L2</t>
  </si>
  <si>
    <t>E-CHECK (XS) L3</t>
  </si>
  <si>
    <t>E-CHECK (XE) L2</t>
  </si>
  <si>
    <t>STROMATOLYZER-WH</t>
  </si>
  <si>
    <t>EIGHTCHECK-3WP LOW</t>
  </si>
  <si>
    <t>EIGHTCHECK-3WP NORMAL</t>
  </si>
  <si>
    <t>EIGHTCHECK-3WP HIGH</t>
  </si>
  <si>
    <t>CELLCLEAN AUTO</t>
  </si>
  <si>
    <t>Cuvettes and balls for 500 tests</t>
  </si>
  <si>
    <t>Cypress, Belgija</t>
  </si>
  <si>
    <t>Rabbit Brain Capillary Reagent</t>
  </si>
  <si>
    <t>Diagnostic Reagents, V. Britanija</t>
  </si>
  <si>
    <t>Finger Prick Control Plasmaa</t>
  </si>
  <si>
    <t>Dialab, Austrija</t>
  </si>
  <si>
    <t>Normal Coag. Ctrl Plasma (lyo)</t>
  </si>
  <si>
    <t>Abnorm. Coag. Ctrl Plasma (lyo)</t>
  </si>
  <si>
    <t>Thromboplastin Lyo</t>
  </si>
  <si>
    <t>Chorus ANA-8</t>
  </si>
  <si>
    <t>Diesee Diagnostica Senese S.P.A. Italija</t>
  </si>
  <si>
    <t>Chorus ANTI-CCP</t>
  </si>
  <si>
    <t>Chorus beta 2-Glycoprotein-G</t>
  </si>
  <si>
    <t>Chorus beta 2-Glycoprotein-M</t>
  </si>
  <si>
    <t>Chorus Cardiolipin-G</t>
  </si>
  <si>
    <t>Chorus Cardiolipin-M</t>
  </si>
  <si>
    <t>Chorus dsDNA-G</t>
  </si>
  <si>
    <t>Chorus MPO</t>
  </si>
  <si>
    <t>Chorus PR3</t>
  </si>
  <si>
    <t>Chorus GBM</t>
  </si>
  <si>
    <t>Sanitizing Solution</t>
  </si>
  <si>
    <t>Cleaning Solution 2000</t>
  </si>
  <si>
    <t>Washing buffer Autoimmunity</t>
  </si>
  <si>
    <t>Chorus Calprotectin K</t>
  </si>
  <si>
    <t>Chorus Coprocollect</t>
  </si>
  <si>
    <t>Washing buffer</t>
  </si>
  <si>
    <t>Diasorin inc, USA</t>
  </si>
  <si>
    <t>LIAISON 25 OH VITAMIN D TOTAL CONTROL Set</t>
  </si>
  <si>
    <t>LIAISON N-TACT PTH Gen II</t>
  </si>
  <si>
    <t>LIAISON N-TACT PTH Gen II Control Set</t>
  </si>
  <si>
    <t>LIAISON Androstenedione</t>
  </si>
  <si>
    <t>LIAISON Androstenedione Control set</t>
  </si>
  <si>
    <t>LIAISON CALCITONIN  II Gen</t>
  </si>
  <si>
    <t>LIAISON CALCITONIN II Gen Control Set</t>
  </si>
  <si>
    <t>LIAISON TESTOSTERONE Control Set</t>
  </si>
  <si>
    <t>Liaison Calprotectin</t>
  </si>
  <si>
    <t>Liaison Calprotectin Control Set</t>
  </si>
  <si>
    <t xml:space="preserve">LIAISON Folate </t>
  </si>
  <si>
    <t>LIAISON Folate Control Set</t>
  </si>
  <si>
    <t>LIAISON Vitamin B12</t>
  </si>
  <si>
    <t>LIAISON Vitamin B12 Control Set</t>
  </si>
  <si>
    <t>LIAISON SHBG</t>
  </si>
  <si>
    <t>LIAISON Control SHBG</t>
  </si>
  <si>
    <t>LIAISON Osteocalcin Control Set</t>
  </si>
  <si>
    <t>Diasorin S.P.A Italy</t>
  </si>
  <si>
    <t>LIAISON BAP OSTEASE Control Set</t>
  </si>
  <si>
    <t xml:space="preserve">LIAISON CA 19-9 </t>
  </si>
  <si>
    <t xml:space="preserve">LIAISON CA 125II  </t>
  </si>
  <si>
    <t>LIAISON Multi-Control Tumour Marker</t>
  </si>
  <si>
    <t>LIAISON XL Starter kit</t>
  </si>
  <si>
    <t>LIAISON XL Disposable Tips</t>
  </si>
  <si>
    <t xml:space="preserve">LIAISON TSH  </t>
  </si>
  <si>
    <t xml:space="preserve">LIAISON FT3  </t>
  </si>
  <si>
    <t xml:space="preserve">LIAISON FT4  </t>
  </si>
  <si>
    <t xml:space="preserve">LIAISON Anti-TPO  </t>
  </si>
  <si>
    <t xml:space="preserve">LIAISON Insulin  </t>
  </si>
  <si>
    <t xml:space="preserve">LIAISON fPSA </t>
  </si>
  <si>
    <t xml:space="preserve">LIAISON Control fPSA </t>
  </si>
  <si>
    <t>LIAISON ANTI-Tg</t>
  </si>
  <si>
    <t>LIAISON Control Anti-Tg</t>
  </si>
  <si>
    <t xml:space="preserve">LIAISON Control Insulin </t>
  </si>
  <si>
    <t>LIAISON IGF-1</t>
  </si>
  <si>
    <t>LIAISON IGF-1 Control</t>
  </si>
  <si>
    <t>LIAISON C-Peptide</t>
  </si>
  <si>
    <t>LIAISON Ferritine</t>
  </si>
  <si>
    <t>LIAISON Quantiferon TB Gold Plus</t>
  </si>
  <si>
    <t>LIAISON Controll QuantiFERON TB Gold Plus</t>
  </si>
  <si>
    <t>LIAISON FGF-23</t>
  </si>
  <si>
    <t>LIAISON DHEA-S</t>
  </si>
  <si>
    <t>LIAISON Control DHEA-S</t>
  </si>
  <si>
    <t>Boditech Med Incorporated,Koreja</t>
  </si>
  <si>
    <t>Randox,Velika Britanija</t>
  </si>
  <si>
    <t>UF-CELLSHEATH</t>
  </si>
  <si>
    <t>UF-CELLPACK SF</t>
  </si>
  <si>
    <t>UF-CELLPACK CR</t>
  </si>
  <si>
    <t>UF-Fluorocell SF</t>
  </si>
  <si>
    <t>UF-Fluorocell CR</t>
  </si>
  <si>
    <t>Cellclean-U</t>
  </si>
  <si>
    <t>MEDITAPE UC-9A</t>
  </si>
  <si>
    <t>SG Calibrator</t>
  </si>
  <si>
    <t>UF-Control</t>
  </si>
  <si>
    <t>UC-Control</t>
  </si>
  <si>
    <t>UF-CALIBRATOR</t>
  </si>
  <si>
    <t>UF II SHEATH</t>
  </si>
  <si>
    <t>UF II Control</t>
  </si>
  <si>
    <t>Eschweiler GmbH &amp; Co.KG Germany</t>
  </si>
  <si>
    <t>Capilary tubes</t>
  </si>
  <si>
    <t>Eschweiller Quality Control Level 1</t>
  </si>
  <si>
    <t>Eschweiller Quality Control Level 2</t>
  </si>
  <si>
    <t>Eschweiller Quality Control Level 3</t>
  </si>
  <si>
    <t>bioMerieux, Francuska</t>
  </si>
  <si>
    <t xml:space="preserve">BACT/ALERT FA PLUS BACT/ALERT FN PLUS BACT/ALERT PF PLUS </t>
  </si>
  <si>
    <t xml:space="preserve">BACT/ALERT MP </t>
  </si>
  <si>
    <t>MYCO ANTIMICROBIAL KIT</t>
  </si>
  <si>
    <t xml:space="preserve">CALIBRATORS STICKS BACT/ALERT </t>
  </si>
  <si>
    <t>STERILE AIRWAY NEEDLES</t>
  </si>
  <si>
    <t xml:space="preserve">CD4 easy count kit </t>
  </si>
  <si>
    <t>SYSMEX PARTEC GmbH</t>
  </si>
  <si>
    <t xml:space="preserve">VIDAS HCG </t>
  </si>
  <si>
    <t>bioMerieux,Francuska</t>
  </si>
  <si>
    <t xml:space="preserve">VIDAS BRAHMS PROCALCITONIN </t>
  </si>
  <si>
    <t xml:space="preserve">VIDAS HS TROPONIN I </t>
  </si>
  <si>
    <t xml:space="preserve">VIDAS AFP </t>
  </si>
  <si>
    <t xml:space="preserve">VIDAS CA 125II </t>
  </si>
  <si>
    <t xml:space="preserve">VIDAS CA 15-3 </t>
  </si>
  <si>
    <t xml:space="preserve">VIDAS CA 19-9 </t>
  </si>
  <si>
    <t xml:space="preserve">VIDAS CEA (S) </t>
  </si>
  <si>
    <t xml:space="preserve">VIDAS D-DIMER EXCLUSION II </t>
  </si>
  <si>
    <t xml:space="preserve">VIDAS FERRITIN </t>
  </si>
  <si>
    <t xml:space="preserve">VIDAS TSH </t>
  </si>
  <si>
    <t xml:space="preserve">VIDAS T3 </t>
  </si>
  <si>
    <t xml:space="preserve">VIDAS T4 </t>
  </si>
  <si>
    <t xml:space="preserve">VIDAS FT4 </t>
  </si>
  <si>
    <t xml:space="preserve">VIDAS AMH </t>
  </si>
  <si>
    <t>VIDAS CK MB</t>
  </si>
  <si>
    <t xml:space="preserve">VIDAS TPSA </t>
  </si>
  <si>
    <t xml:space="preserve">VIDAS FPSA </t>
  </si>
  <si>
    <t xml:space="preserve">VIDAS PROLACTIN </t>
  </si>
  <si>
    <t xml:space="preserve">VIDAS TOTAL 25OH VITAMIN D </t>
  </si>
  <si>
    <t xml:space="preserve">VIDAS TESTOSTERONE II </t>
  </si>
  <si>
    <t xml:space="preserve">VIDAS ESTRADIOL II </t>
  </si>
  <si>
    <t xml:space="preserve">VIDAS FSH </t>
  </si>
  <si>
    <t xml:space="preserve">VIDAS LH </t>
  </si>
  <si>
    <t xml:space="preserve">VIDAS PROGESTERONE </t>
  </si>
  <si>
    <t xml:space="preserve">VIDAS CORTISOL S </t>
  </si>
  <si>
    <t>VIDAS BETA 2 MICROGLOBULIN</t>
  </si>
  <si>
    <t xml:space="preserve">VIDAS FT3 </t>
  </si>
  <si>
    <t xml:space="preserve">VIDAS ANTI-TPO      </t>
  </si>
  <si>
    <t xml:space="preserve">VIDAS ANTI-TG       </t>
  </si>
  <si>
    <t xml:space="preserve">VIDAS HBE/ANTI-HBE </t>
  </si>
  <si>
    <t xml:space="preserve">VIDAS GDH </t>
  </si>
  <si>
    <t xml:space="preserve">VIDAS HBSAG ULTRA CONFIRMATION </t>
  </si>
  <si>
    <t xml:space="preserve">VIDAS HIV DUO QUICK </t>
  </si>
  <si>
    <t xml:space="preserve">VIDAS HIV P24 II </t>
  </si>
  <si>
    <t>VIDAS ANTI-HAV TOTAL</t>
  </si>
  <si>
    <t xml:space="preserve">VIDAS HBC IGM II </t>
  </si>
  <si>
    <t xml:space="preserve">VIDAS CMV IGG AVIDITY II </t>
  </si>
  <si>
    <t xml:space="preserve">VIDAS EBNA IGG </t>
  </si>
  <si>
    <t xml:space="preserve">VIDAS TOXO IGG AVIDITY </t>
  </si>
  <si>
    <t>VIDAS MUMPS IGG</t>
  </si>
  <si>
    <t>DACRON SWAB</t>
  </si>
  <si>
    <t>Universal wipes</t>
  </si>
  <si>
    <t>Clinell, Velika Britanija</t>
  </si>
  <si>
    <t xml:space="preserve">VIDAS PTH (1-84) </t>
  </si>
  <si>
    <t xml:space="preserve">VIDAS HIV P24 II CONFIRMATION </t>
  </si>
  <si>
    <t xml:space="preserve">VIDAS RUB IGG II </t>
  </si>
  <si>
    <t xml:space="preserve">VIDAS RUB IGM </t>
  </si>
  <si>
    <t xml:space="preserve">VIDAS CD A/B </t>
  </si>
  <si>
    <t xml:space="preserve">VIDAS H. PYLORI IGG </t>
  </si>
  <si>
    <t xml:space="preserve">VIDAS LYME IGG    </t>
  </si>
  <si>
    <t xml:space="preserve">VIDAS LYME IGM    </t>
  </si>
  <si>
    <t>VIDAS HBS AG ULTRA</t>
  </si>
  <si>
    <t xml:space="preserve">VIDAS ANTI-HCV </t>
  </si>
  <si>
    <t>VIDAS HIV DUO ULTRA</t>
  </si>
  <si>
    <t xml:space="preserve">VIDAS HAV IGM </t>
  </si>
  <si>
    <t xml:space="preserve">VIDAS ANTI HBS TOTAL II </t>
  </si>
  <si>
    <t xml:space="preserve">VIDAS ANTI-HBC TOTAL II </t>
  </si>
  <si>
    <t xml:space="preserve">VIDAS CMV IGG </t>
  </si>
  <si>
    <t xml:space="preserve">VIDAS CMV IGM </t>
  </si>
  <si>
    <t xml:space="preserve">VIDAS EBV VCA/EA IGG </t>
  </si>
  <si>
    <t>VIDAS EBV VCA IGM</t>
  </si>
  <si>
    <t>VIDAS TOXO IGG II</t>
  </si>
  <si>
    <t xml:space="preserve">VIDAS TOXO IGM </t>
  </si>
  <si>
    <t>VIDAS VARICEL. ZOSTER IGG</t>
  </si>
  <si>
    <t>VIDAS MEASLES IGG 60TESTS</t>
  </si>
  <si>
    <t>VIDAS NT-PROBNP 2 60 TESTS</t>
  </si>
  <si>
    <t xml:space="preserve">QCV-QUALITY CONTROL VIDAS </t>
  </si>
  <si>
    <t>THERMAL PRINTER PAPER 110MM</t>
  </si>
  <si>
    <t>VITEK 2 ID CARD, VITEK 2 AST CARD</t>
  </si>
  <si>
    <t>SMALL DISPENSER 1</t>
  </si>
  <si>
    <t>PIPETTE TIPS 0.5 - 250UL</t>
  </si>
  <si>
    <t>PIPETTE 145MCL FIXED VOLUME</t>
  </si>
  <si>
    <t>PIPETTE 280MCL FIXED VOLUME</t>
  </si>
  <si>
    <t>SALINE SOLUTION 3X500ML</t>
  </si>
  <si>
    <t>UNSENSITIZED TUBES 1X2000</t>
  </si>
  <si>
    <t>KIT DENSICHEK PLUS STANDARDS</t>
  </si>
  <si>
    <t>VITEK 2 0.45% Sodium Chloride Diluent</t>
  </si>
  <si>
    <t>ACCESSORY KIT VTK2 PIP/DIL</t>
  </si>
  <si>
    <t>VITEK MS-DS</t>
  </si>
  <si>
    <t>VITEK MS-CHCA</t>
  </si>
  <si>
    <t>VITEK MS-FA</t>
  </si>
  <si>
    <t>VITEK MS MYCOB/NOCARDIA KIT</t>
  </si>
  <si>
    <t>VITEK MS MOULD KIT</t>
  </si>
  <si>
    <t>VITEK MS LIQUID MYCO SUPPLEMENTAL KIT</t>
  </si>
  <si>
    <t>Dialab G.m.b.H.</t>
  </si>
  <si>
    <t>Biosen Chip Sensor Glucose Tip II</t>
  </si>
  <si>
    <t>EKF Diagnostic, Nemačka</t>
  </si>
  <si>
    <t>Biosen Cleaning Solution and protein remover</t>
  </si>
  <si>
    <t>Biosen Disinfection Solution</t>
  </si>
  <si>
    <t>Printer papir (110mm x 50mm)</t>
  </si>
  <si>
    <t>Velebit doo, Srbija</t>
  </si>
  <si>
    <t>Biosen Muti-Standard 12mmol/L</t>
  </si>
  <si>
    <t>Biosen Ready ConNorm Test solution for glucose and lactat</t>
  </si>
  <si>
    <t>Biosen Ready ConPat Test solution for glucose and lactat</t>
  </si>
  <si>
    <t>Biosen Glucose/Lactat hemolysing solution</t>
  </si>
  <si>
    <t>Biosen Glucose/Lactat System Solution</t>
  </si>
  <si>
    <t>Biosen sensor test solution for glucose and Lactat</t>
  </si>
  <si>
    <t>Albumin, BCG</t>
  </si>
  <si>
    <t>Alpha Amylase, CNP-G3</t>
  </si>
  <si>
    <t>Alkaline Phosphatase, mod. IFCC</t>
  </si>
  <si>
    <t>BIOANALYTICA d.o.o.</t>
  </si>
  <si>
    <t>Bilirubin Direct, Jendrassik Grof</t>
  </si>
  <si>
    <t>CK-MB, opt. DGKC/IFCC</t>
  </si>
  <si>
    <t>CK-NAC, opt. DGKC/IFCC</t>
  </si>
  <si>
    <t xml:space="preserve">Sample cups </t>
  </si>
  <si>
    <t>Biotecnica Instruments S.P.A. Italija</t>
  </si>
  <si>
    <t>Diacal Auto</t>
  </si>
  <si>
    <t>Diacon Tip: N</t>
  </si>
  <si>
    <t>Diacon Tip: P</t>
  </si>
  <si>
    <t>Extra Washing Solution</t>
  </si>
  <si>
    <t>Gamma GT, SZASZ, stand. to IFCC</t>
  </si>
  <si>
    <t>Glucose, GOD-PAP</t>
  </si>
  <si>
    <t>GOT (AST), mod. IFCC</t>
  </si>
  <si>
    <t>GPT (ALT), mod. IFCC</t>
  </si>
  <si>
    <t>Iron, Ferene</t>
  </si>
  <si>
    <t>Cholesterol HDL Direct, immunoinhibition</t>
  </si>
  <si>
    <t>HDL- Cholesterol Calibrator</t>
  </si>
  <si>
    <t>Cholesterol, CHOD-PAP</t>
  </si>
  <si>
    <t>Calcium, Arsenazo</t>
  </si>
  <si>
    <t>Creatinine, mod. Jaffe</t>
  </si>
  <si>
    <t>LDH-P, opt. DGKC</t>
  </si>
  <si>
    <t>Uric Acid TBHBA, enzymatic, colorimetric</t>
  </si>
  <si>
    <t>Triglycerides, GPO-PAP</t>
  </si>
  <si>
    <t>Bilirubin Total, Jendrassik Grof</t>
  </si>
  <si>
    <t>Protein Total, Biuret</t>
  </si>
  <si>
    <t>Urea UV Auto, Urease/GLDH</t>
  </si>
  <si>
    <t>CRP Calibrator Set (U)</t>
  </si>
  <si>
    <t>CRP Contrlol Set (U)</t>
  </si>
  <si>
    <t>HbA1c Direct Calibratior 4 Level Series</t>
  </si>
  <si>
    <t>HbA1c Direct Control Set</t>
  </si>
  <si>
    <t>Hemolysis Reagent</t>
  </si>
  <si>
    <t>Protein Total in Urine/CSF, Pyrogallol Red</t>
  </si>
  <si>
    <t>Diacon Urine Level 1</t>
  </si>
  <si>
    <t>Diacon Urine Level 2</t>
  </si>
  <si>
    <t>Cuvette washing solution</t>
  </si>
  <si>
    <t>Phosphorus inorganic, Molybdate</t>
  </si>
  <si>
    <t>UIBC, Ferene</t>
  </si>
  <si>
    <t xml:space="preserve">Probe rinse  </t>
  </si>
  <si>
    <t>Zinc,  ZN2341</t>
  </si>
  <si>
    <t>Copper,CU2340</t>
  </si>
  <si>
    <t>GPT (ALT) mod. IFCC</t>
  </si>
  <si>
    <t>GoT (AST) mod. IFCC</t>
  </si>
  <si>
    <t>Alkaline Phosphatase mod IFCC</t>
  </si>
  <si>
    <t>Alpha Amylase CNP-G3</t>
  </si>
  <si>
    <t>HbA1c Direct</t>
  </si>
  <si>
    <t>CK-NAC opt. DGKC/IFCC</t>
  </si>
  <si>
    <t>Cholesterol LDL Direct, enzymatic selective protection</t>
  </si>
  <si>
    <t>Microalbumin</t>
  </si>
  <si>
    <t>Microalbumin Calibrator</t>
  </si>
  <si>
    <t>Diacon urne level 1</t>
  </si>
  <si>
    <t>Proteinremover</t>
  </si>
  <si>
    <t>Eschweiller Quality Control level 1, 2, 3</t>
  </si>
  <si>
    <t>Fillsolution  Na+</t>
  </si>
  <si>
    <t>Fillsolution  K+</t>
  </si>
  <si>
    <t>Reference fillsolution</t>
  </si>
  <si>
    <t>Capillary Tubes</t>
  </si>
  <si>
    <t>Abbott Diagnostics</t>
  </si>
  <si>
    <t>NycoCard CRP</t>
  </si>
  <si>
    <t>Alere Afinion CRP control</t>
  </si>
  <si>
    <t>NycoCard HbA1c</t>
  </si>
  <si>
    <t>NycoCard HbA1c Control</t>
  </si>
  <si>
    <t>Glucose GOD FS</t>
  </si>
  <si>
    <t>DiaSys Diagnostic Systems GmbH Nemačka</t>
  </si>
  <si>
    <t>Urea FS</t>
  </si>
  <si>
    <t>Cholesterol FS</t>
  </si>
  <si>
    <t>Triglycerides FS</t>
  </si>
  <si>
    <t>Bilirubin Auto Total FS</t>
  </si>
  <si>
    <t>ASAT (GOT) FS (IFCC mod)</t>
  </si>
  <si>
    <t>ALAT (GPT) FS (IFCC mod)</t>
  </si>
  <si>
    <t>Total protein FS</t>
  </si>
  <si>
    <t>Uric acid FS TOOS</t>
  </si>
  <si>
    <t>Creatinine FS</t>
  </si>
  <si>
    <t>Gamma-GT FS (Szasz mod./IFCC stand.)</t>
  </si>
  <si>
    <t>CK-NAC FS</t>
  </si>
  <si>
    <t>LDH FS IFCC</t>
  </si>
  <si>
    <t>Alkaline phosphatase FS IFCC 37°</t>
  </si>
  <si>
    <t>Phosphate FS</t>
  </si>
  <si>
    <t>Iron FS Ferene</t>
  </si>
  <si>
    <t>Calcium P FS</t>
  </si>
  <si>
    <t>α- Amylase CC FS</t>
  </si>
  <si>
    <t>CRP FS</t>
  </si>
  <si>
    <t>TruLab P</t>
  </si>
  <si>
    <t>TruCal U</t>
  </si>
  <si>
    <t>TruCal CRP</t>
  </si>
  <si>
    <t>TruLab CRP Model: Level 1; Level 2</t>
  </si>
  <si>
    <t>Cleaner A</t>
  </si>
  <si>
    <t>Cleaner B</t>
  </si>
  <si>
    <t>Cleaner Respons 920</t>
  </si>
  <si>
    <t>Cuvettes for Respons 910</t>
  </si>
  <si>
    <t>Bilirubin Auto Direct FS</t>
  </si>
  <si>
    <t>HDL-C Immuno FS</t>
  </si>
  <si>
    <t>Albumin FS</t>
  </si>
  <si>
    <t>Antistreptolysin O FS</t>
  </si>
  <si>
    <t>Rheumatoid factor FS</t>
  </si>
  <si>
    <t>Ferritin SR</t>
  </si>
  <si>
    <t>TruCal ASO</t>
  </si>
  <si>
    <t>Diamond Diagnoctics</t>
  </si>
  <si>
    <t>Flush solution</t>
  </si>
  <si>
    <t>Cl- electrode</t>
  </si>
  <si>
    <t>K+ electrode</t>
  </si>
  <si>
    <t>Li+ electrode</t>
  </si>
  <si>
    <t>Mission control level 1-2-3</t>
  </si>
  <si>
    <t>Na+ electrode</t>
  </si>
  <si>
    <t>Reference electrode</t>
  </si>
  <si>
    <t>Lithium conc.</t>
  </si>
  <si>
    <t>Biotecnica Instruments S.p.A.</t>
  </si>
  <si>
    <t>Standard serum</t>
  </si>
  <si>
    <t>DiaCapil Sample Cups InnovaStar</t>
  </si>
  <si>
    <t>DiaSys Diagnostics Systems G.m.b.H. Germany</t>
  </si>
  <si>
    <t>System Solution InnovaStar</t>
  </si>
  <si>
    <t>TruLab HbA1c Liquid Level 1</t>
  </si>
  <si>
    <t>TruLab HbA1c Liquid Level 2</t>
  </si>
  <si>
    <t>HbA1c IS</t>
  </si>
  <si>
    <t xml:space="preserve">KIT ME PANEL </t>
  </si>
  <si>
    <t>KIT BCID PANEL,
KIT BCID2 PANEL</t>
  </si>
  <si>
    <t>KIT RESPIRATORY PANEL ,
KIT RESPIRATORY 2 PANEL,
KIT RESPIRATORY 2.1 PANEL</t>
  </si>
  <si>
    <t xml:space="preserve">KIT GI PANEL </t>
  </si>
  <si>
    <t xml:space="preserve">KIT PNEUMONIA PLUS PANEL </t>
  </si>
  <si>
    <t xml:space="preserve">KIT ME PANEL ,
KIT BCID PANEL,
KIT BCID2, 
KIT RESPIRATORY  PANEL, 
KIT RESPIRATORY 2 PANEL ,
KIT RESPIRATORY 2.1 PANEL,
KIT GI PANEL ,
KIT PNEUMONIA PLUS PANEL 
</t>
  </si>
  <si>
    <t>Yunycom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</si>
  <si>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</si>
  <si>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</si>
  <si>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</si>
  <si>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</si>
  <si>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</si>
  <si>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</si>
  <si>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Шифре</t>
  </si>
  <si>
    <t>RGN210066</t>
  </si>
  <si>
    <t>RGN210067</t>
  </si>
  <si>
    <t>RGN210068</t>
  </si>
  <si>
    <t>RGN210069</t>
  </si>
  <si>
    <t>RGN210070</t>
  </si>
  <si>
    <t>RGN210071</t>
  </si>
  <si>
    <t>RGN210072</t>
  </si>
  <si>
    <t>RGN210073</t>
  </si>
  <si>
    <t>RGN210074</t>
  </si>
  <si>
    <t>RGN210075</t>
  </si>
  <si>
    <t>RGN210076</t>
  </si>
  <si>
    <t>RGN210077</t>
  </si>
  <si>
    <t>RGN210078</t>
  </si>
  <si>
    <t>RGN210079</t>
  </si>
  <si>
    <t>RGN210080</t>
  </si>
  <si>
    <t>RGN210081</t>
  </si>
  <si>
    <t>RGN210082</t>
  </si>
  <si>
    <t>RGN210083</t>
  </si>
  <si>
    <t>RGN210084</t>
  </si>
  <si>
    <t>RGN210085</t>
  </si>
  <si>
    <t>RGN210086</t>
  </si>
  <si>
    <t>RGN210087</t>
  </si>
  <si>
    <t>RGN210088</t>
  </si>
  <si>
    <t>RGN210089</t>
  </si>
  <si>
    <t>RGN210090</t>
  </si>
  <si>
    <t>RGN210091</t>
  </si>
  <si>
    <t>RGN210092</t>
  </si>
  <si>
    <t>RGN210093</t>
  </si>
  <si>
    <t>RGN210094</t>
  </si>
  <si>
    <t>RGN210095</t>
  </si>
  <si>
    <t>RGN210096</t>
  </si>
  <si>
    <t>RGN210097</t>
  </si>
  <si>
    <t>RGN210098</t>
  </si>
  <si>
    <t>RGN210099</t>
  </si>
  <si>
    <t>RGN210100</t>
  </si>
  <si>
    <t>RGN210101</t>
  </si>
  <si>
    <t>RGN210151</t>
  </si>
  <si>
    <t>RGN210152</t>
  </si>
  <si>
    <t>RGN210153</t>
  </si>
  <si>
    <t>RGN210154</t>
  </si>
  <si>
    <t>RGN210155</t>
  </si>
  <si>
    <t>RGN210156</t>
  </si>
  <si>
    <t>RGN210157</t>
  </si>
  <si>
    <t>RGN210684</t>
  </si>
  <si>
    <t>RGN210685</t>
  </si>
  <si>
    <t>RGN210686</t>
  </si>
  <si>
    <t>RGN210687</t>
  </si>
  <si>
    <t>RGN210688</t>
  </si>
  <si>
    <t>RGN210689</t>
  </si>
  <si>
    <t>RGN210690</t>
  </si>
  <si>
    <t>RGN210691</t>
  </si>
  <si>
    <t>RGN210692</t>
  </si>
  <si>
    <t>RGN210693</t>
  </si>
  <si>
    <t>RGN210694</t>
  </si>
  <si>
    <t>RGN210695</t>
  </si>
  <si>
    <t>RGN210696</t>
  </si>
  <si>
    <t>RGN210697</t>
  </si>
  <si>
    <t>RGN210698</t>
  </si>
  <si>
    <t>RGN210699</t>
  </si>
  <si>
    <t>RGN210700</t>
  </si>
  <si>
    <t>RGN210701</t>
  </si>
  <si>
    <t>RGN210702</t>
  </si>
  <si>
    <t>RGN210703</t>
  </si>
  <si>
    <t>RGN210704</t>
  </si>
  <si>
    <t>RGN210705</t>
  </si>
  <si>
    <t>RGN211404</t>
  </si>
  <si>
    <t>RGN211405</t>
  </si>
  <si>
    <t>RGN211406</t>
  </si>
  <si>
    <t>RGN211407</t>
  </si>
  <si>
    <t>RGN211408</t>
  </si>
  <si>
    <t>RGN211409</t>
  </si>
  <si>
    <t>RGN211410</t>
  </si>
  <si>
    <t>RGN211411</t>
  </si>
  <si>
    <t>RGN211412</t>
  </si>
  <si>
    <t>RGN211413</t>
  </si>
  <si>
    <t>RGN211414</t>
  </si>
  <si>
    <t>RGN211415</t>
  </si>
  <si>
    <t>RGN211416</t>
  </si>
  <si>
    <t>RGN211417</t>
  </si>
  <si>
    <t>RGN211418</t>
  </si>
  <si>
    <t>RGN211419</t>
  </si>
  <si>
    <t>RGN211420</t>
  </si>
  <si>
    <t>RGN211421</t>
  </si>
  <si>
    <t>RGN211422</t>
  </si>
  <si>
    <t>RGN211423</t>
  </si>
  <si>
    <t>RGN211424</t>
  </si>
  <si>
    <t>RGN211425</t>
  </si>
  <si>
    <t>RGN211426</t>
  </si>
  <si>
    <t>RGN211427</t>
  </si>
  <si>
    <t>RGN211428</t>
  </si>
  <si>
    <t>RGN211429</t>
  </si>
  <si>
    <t>RGN211430</t>
  </si>
  <si>
    <t>RGN211431</t>
  </si>
  <si>
    <t>RGN211432</t>
  </si>
  <si>
    <t>RGN211433</t>
  </si>
  <si>
    <t>RGN211434</t>
  </si>
  <si>
    <t>RGN211435</t>
  </si>
  <si>
    <t>RGN211436</t>
  </si>
  <si>
    <t>RGN211437</t>
  </si>
  <si>
    <t>RGN211438</t>
  </si>
  <si>
    <t>RGN211439</t>
  </si>
  <si>
    <t>RGN211440</t>
  </si>
  <si>
    <t>RGN211441</t>
  </si>
  <si>
    <t>RGN211442</t>
  </si>
  <si>
    <t>RGN211443</t>
  </si>
  <si>
    <t>RGN211444</t>
  </si>
  <si>
    <t>RGN211445</t>
  </si>
  <si>
    <t>RGN211446</t>
  </si>
  <si>
    <t>RGN211447</t>
  </si>
  <si>
    <t>RGN211448</t>
  </si>
  <si>
    <t>RGN211449</t>
  </si>
  <si>
    <t>RGN211450</t>
  </si>
  <si>
    <t>RGN211451</t>
  </si>
  <si>
    <t>RGN211452</t>
  </si>
  <si>
    <t>RGN211453</t>
  </si>
  <si>
    <t>RGN211454</t>
  </si>
  <si>
    <t>RGN211455</t>
  </si>
  <si>
    <t>RGN211456</t>
  </si>
  <si>
    <t>RGN211457</t>
  </si>
  <si>
    <t>RGN211458</t>
  </si>
  <si>
    <t>RGN211459</t>
  </si>
  <si>
    <t>RGN211460</t>
  </si>
  <si>
    <t>RGN211461</t>
  </si>
  <si>
    <t>RGN211462</t>
  </si>
  <si>
    <t>RGN211463</t>
  </si>
  <si>
    <t>RGN211464</t>
  </si>
  <si>
    <t>RGN211465</t>
  </si>
  <si>
    <t>RGN211466</t>
  </si>
  <si>
    <t>RGN211467</t>
  </si>
  <si>
    <t>RGN211468</t>
  </si>
  <si>
    <t>RGN211469</t>
  </si>
  <si>
    <t>RGN211470</t>
  </si>
  <si>
    <t>RGN211471</t>
  </si>
  <si>
    <t>RGN211472</t>
  </si>
  <si>
    <t>RGN211473</t>
  </si>
  <si>
    <t>RGN211474</t>
  </si>
  <si>
    <t>RGN211475</t>
  </si>
  <si>
    <t>RGN211476</t>
  </si>
  <si>
    <t>RGN211477</t>
  </si>
  <si>
    <t>RGN211478</t>
  </si>
  <si>
    <t>RGN211479</t>
  </si>
  <si>
    <t>RGN211480</t>
  </si>
  <si>
    <t>RGN211481</t>
  </si>
  <si>
    <t>RGN211482</t>
  </si>
  <si>
    <t>RGN211483</t>
  </si>
  <si>
    <t>RGN211484</t>
  </si>
  <si>
    <t>RGN211485</t>
  </si>
  <si>
    <t>RGN211486</t>
  </si>
  <si>
    <t>RGN211487</t>
  </si>
  <si>
    <t>RGN211488</t>
  </si>
  <si>
    <t>RGN211489</t>
  </si>
  <si>
    <t>RGN211490</t>
  </si>
  <si>
    <t>RGN211491</t>
  </si>
  <si>
    <t>RGN211492</t>
  </si>
  <si>
    <t>RGN211493</t>
  </si>
  <si>
    <t>RGN211494</t>
  </si>
  <si>
    <t>RGN211495</t>
  </si>
  <si>
    <t>RGN211496</t>
  </si>
  <si>
    <t>RGN211497</t>
  </si>
  <si>
    <t>RGN211498</t>
  </si>
  <si>
    <t>RGN211499</t>
  </si>
  <si>
    <t>RGN211500</t>
  </si>
  <si>
    <t>RGN211501</t>
  </si>
  <si>
    <t>RGN211502</t>
  </si>
  <si>
    <t>RGN211503</t>
  </si>
  <si>
    <t>RGN211504</t>
  </si>
  <si>
    <t>RGN211505</t>
  </si>
  <si>
    <t>RGN211506</t>
  </si>
  <si>
    <t>RGN211507</t>
  </si>
  <si>
    <t>RGN211508</t>
  </si>
  <si>
    <t>RGN211509</t>
  </si>
  <si>
    <t>RGN211510</t>
  </si>
  <si>
    <t>RGN211511</t>
  </si>
  <si>
    <t>RGN211512</t>
  </si>
  <si>
    <t>RGN211513</t>
  </si>
  <si>
    <t>RGN211514</t>
  </si>
  <si>
    <t>RGN211515</t>
  </si>
  <si>
    <t>RGN211516</t>
  </si>
  <si>
    <t>RGN211517</t>
  </si>
  <si>
    <t>RGN211518</t>
  </si>
  <si>
    <t>RGN211519</t>
  </si>
  <si>
    <t>RGN212578</t>
  </si>
  <si>
    <t>RGN212579</t>
  </si>
  <si>
    <t>RGN212580</t>
  </si>
  <si>
    <t>RGN212581</t>
  </si>
  <si>
    <t>RGN212582</t>
  </si>
  <si>
    <t>RGN212583</t>
  </si>
  <si>
    <t>RGN212584</t>
  </si>
  <si>
    <t>RGN212781</t>
  </si>
  <si>
    <t>RGN212782</t>
  </si>
  <si>
    <t>RGN212783</t>
  </si>
  <si>
    <t>RGN212784</t>
  </si>
  <si>
    <t>RGN212785</t>
  </si>
  <si>
    <t>RGN212786</t>
  </si>
  <si>
    <t>RGN212787</t>
  </si>
  <si>
    <t>RGN212788</t>
  </si>
  <si>
    <t>RGN212789</t>
  </si>
  <si>
    <t>RGN212790</t>
  </si>
  <si>
    <t>RGN212791</t>
  </si>
  <si>
    <t>RGN212792</t>
  </si>
  <si>
    <t>RGN212793</t>
  </si>
  <si>
    <t>RGN212794</t>
  </si>
  <si>
    <t>RGN212795</t>
  </si>
  <si>
    <t>RGN212796</t>
  </si>
  <si>
    <t>RGN212797</t>
  </si>
  <si>
    <t>RGN212798</t>
  </si>
  <si>
    <t>RGN212799</t>
  </si>
  <si>
    <t>RGN212800</t>
  </si>
  <si>
    <t>RGN212801</t>
  </si>
  <si>
    <t>RGN212802</t>
  </si>
  <si>
    <t>RGN212803</t>
  </si>
  <si>
    <t>RGN212804</t>
  </si>
  <si>
    <t>RGN212805</t>
  </si>
  <si>
    <t>RGN212806</t>
  </si>
  <si>
    <t>RGN212807</t>
  </si>
  <si>
    <t>RGN212808</t>
  </si>
  <si>
    <t>RGN212809</t>
  </si>
  <si>
    <t>RGN212810</t>
  </si>
  <si>
    <t>RGN212811</t>
  </si>
  <si>
    <t>RGN212812</t>
  </si>
  <si>
    <t>RGN212813</t>
  </si>
  <si>
    <t>RGN212814</t>
  </si>
  <si>
    <t>RGN212815</t>
  </si>
  <si>
    <t>RGN212816</t>
  </si>
  <si>
    <t>RGN212817</t>
  </si>
  <si>
    <t>RGN212818</t>
  </si>
  <si>
    <t>RGN212819</t>
  </si>
  <si>
    <t>RGN212820</t>
  </si>
  <si>
    <t>RGN212821</t>
  </si>
  <si>
    <t>RGN212822</t>
  </si>
  <si>
    <t>RGN212823</t>
  </si>
  <si>
    <t>RGN212824</t>
  </si>
  <si>
    <t>RGN212825</t>
  </si>
  <si>
    <t>RGN212826</t>
  </si>
  <si>
    <t>RGN212827</t>
  </si>
  <si>
    <t>RGN212828</t>
  </si>
  <si>
    <t>RGN212829</t>
  </si>
  <si>
    <t>RGN212830</t>
  </si>
  <si>
    <t>RGN212831</t>
  </si>
  <si>
    <t>RGN212832</t>
  </si>
  <si>
    <t>RGN212833</t>
  </si>
  <si>
    <t>RGN212834</t>
  </si>
  <si>
    <t>RGN212835</t>
  </si>
  <si>
    <t>RGN212836</t>
  </si>
  <si>
    <t>RGN212837</t>
  </si>
  <si>
    <t>RGN212838</t>
  </si>
  <si>
    <t>RGN212839</t>
  </si>
  <si>
    <t>RGN212840</t>
  </si>
  <si>
    <t>RGN212841</t>
  </si>
  <si>
    <t>RGN212842</t>
  </si>
  <si>
    <t>RGN212843</t>
  </si>
  <si>
    <t>RGN212844</t>
  </si>
  <si>
    <t>RGN212845</t>
  </si>
  <si>
    <t>RGN212846</t>
  </si>
  <si>
    <t>RGN212847</t>
  </si>
  <si>
    <t>RGN212848</t>
  </si>
  <si>
    <t>RGN212849</t>
  </si>
  <si>
    <t>RGN212850</t>
  </si>
  <si>
    <t>RGN212851</t>
  </si>
  <si>
    <t>RGN212852</t>
  </si>
  <si>
    <t>RGN212853</t>
  </si>
  <si>
    <t>RGN212854</t>
  </si>
  <si>
    <t>RGN212855</t>
  </si>
  <si>
    <t>RGN212856</t>
  </si>
  <si>
    <t>RGN212857</t>
  </si>
  <si>
    <t>RGN212858</t>
  </si>
  <si>
    <t>RGN212859</t>
  </si>
  <si>
    <t>RGN212860</t>
  </si>
  <si>
    <t>RGN212861</t>
  </si>
  <si>
    <t>RGN212862</t>
  </si>
  <si>
    <t>RGN212863</t>
  </si>
  <si>
    <t>RGN212864</t>
  </si>
  <si>
    <t>RGN212865</t>
  </si>
  <si>
    <t>RGN212866</t>
  </si>
  <si>
    <t>RGN212867</t>
  </si>
  <si>
    <t>RGN212868</t>
  </si>
  <si>
    <t>RGN212869</t>
  </si>
  <si>
    <t>RGN212870</t>
  </si>
  <si>
    <t>RGN212871</t>
  </si>
  <si>
    <t>RGN212872</t>
  </si>
  <si>
    <t>RGN212873</t>
  </si>
  <si>
    <t>RGN212874</t>
  </si>
  <si>
    <t>RGN212875</t>
  </si>
  <si>
    <t>RGN212970</t>
  </si>
  <si>
    <t>RGN212971</t>
  </si>
  <si>
    <t>RGN212972</t>
  </si>
  <si>
    <t>RGN212973</t>
  </si>
  <si>
    <t>RGN212974</t>
  </si>
  <si>
    <t>RGN212975</t>
  </si>
  <si>
    <t>RGN212976</t>
  </si>
  <si>
    <t>RGN212977</t>
  </si>
  <si>
    <t>RGN212978</t>
  </si>
  <si>
    <t>RGN212979</t>
  </si>
  <si>
    <t>RGN212980</t>
  </si>
  <si>
    <t>RGN212981</t>
  </si>
  <si>
    <t>RGN212982</t>
  </si>
  <si>
    <t>RGN212983</t>
  </si>
  <si>
    <t>RGN212984</t>
  </si>
  <si>
    <t>RGN212985</t>
  </si>
  <si>
    <t>RGN212986</t>
  </si>
  <si>
    <t>RGN212987</t>
  </si>
  <si>
    <t>RGN213074</t>
  </si>
  <si>
    <t>RGN213075</t>
  </si>
  <si>
    <t>RGN213076</t>
  </si>
  <si>
    <t>RGN213077</t>
  </si>
  <si>
    <t>RGN213078</t>
  </si>
  <si>
    <t>RGN213079</t>
  </si>
  <si>
    <t>RGN213080</t>
  </si>
  <si>
    <t>RGN213081</t>
  </si>
  <si>
    <t>RGN213082</t>
  </si>
  <si>
    <t>RGN213388</t>
  </si>
  <si>
    <t>RGN213389</t>
  </si>
  <si>
    <t>RGN213390</t>
  </si>
  <si>
    <t>RGN213391</t>
  </si>
  <si>
    <t>RGN213392</t>
  </si>
  <si>
    <t>RGN213393</t>
  </si>
  <si>
    <t>RGN213394</t>
  </si>
  <si>
    <t>RGN213395</t>
  </si>
  <si>
    <t>RGN213396</t>
  </si>
  <si>
    <t>RGN213441</t>
  </si>
  <si>
    <t>RGN213442</t>
  </si>
  <si>
    <t>RGN213443</t>
  </si>
  <si>
    <t>RGN213444</t>
  </si>
  <si>
    <t>RGN213445</t>
  </si>
  <si>
    <t>RGN213446</t>
  </si>
  <si>
    <t>RGN214072</t>
  </si>
  <si>
    <t>RGN214073</t>
  </si>
  <si>
    <t>RGN214074</t>
  </si>
  <si>
    <t>RGN214075</t>
  </si>
  <si>
    <t>RGN214076</t>
  </si>
  <si>
    <t>RGN214077</t>
  </si>
  <si>
    <t>RGN214121</t>
  </si>
  <si>
    <t>RGN214122</t>
  </si>
  <si>
    <t>RGN214123</t>
  </si>
  <si>
    <t>RGN214124</t>
  </si>
  <si>
    <t>RGN214125</t>
  </si>
  <si>
    <t>RGN214126</t>
  </si>
  <si>
    <t>RGN214127</t>
  </si>
  <si>
    <t>RGN214128</t>
  </si>
  <si>
    <t>RGN214129</t>
  </si>
  <si>
    <t>RGN214130</t>
  </si>
  <si>
    <t>RGN214131</t>
  </si>
  <si>
    <t>RGN214132</t>
  </si>
  <si>
    <t>RGN214133</t>
  </si>
  <si>
    <t>RGN214134</t>
  </si>
  <si>
    <t>RGN214135</t>
  </si>
  <si>
    <t>RGN214136</t>
  </si>
  <si>
    <t>RGN214137</t>
  </si>
  <si>
    <t>RGN214138</t>
  </si>
  <si>
    <t>RGN214139</t>
  </si>
  <si>
    <t>RGN214140</t>
  </si>
  <si>
    <t>RGN214141</t>
  </si>
  <si>
    <t>RGN214142</t>
  </si>
  <si>
    <t>RGN214143</t>
  </si>
  <si>
    <t>RGN214144</t>
  </si>
  <si>
    <t>RGN214145</t>
  </si>
  <si>
    <t>RGN214146</t>
  </si>
  <si>
    <t>RGN214147</t>
  </si>
  <si>
    <t>RGN214148</t>
  </si>
  <si>
    <t>RGN214149</t>
  </si>
  <si>
    <t>RGN214150</t>
  </si>
  <si>
    <t>RGN214151</t>
  </si>
  <si>
    <t>RGN214152</t>
  </si>
  <si>
    <t>RGN214153</t>
  </si>
  <si>
    <t>RGN214154</t>
  </si>
  <si>
    <t>RGN214155</t>
  </si>
  <si>
    <t>RGN214156</t>
  </si>
  <si>
    <t>RGN214157</t>
  </si>
  <si>
    <t>RGN214158</t>
  </si>
  <si>
    <t>RGN214159</t>
  </si>
  <si>
    <t>RGN214160</t>
  </si>
  <si>
    <t>RGN214161</t>
  </si>
  <si>
    <t>RGN214162</t>
  </si>
  <si>
    <t>RGN214163</t>
  </si>
  <si>
    <t>RGN214164</t>
  </si>
  <si>
    <t>RGN214165</t>
  </si>
  <si>
    <t>RGN214166</t>
  </si>
  <si>
    <t>RGN214167</t>
  </si>
  <si>
    <t>RGN214168</t>
  </si>
  <si>
    <t>RGN214169</t>
  </si>
  <si>
    <t>RGN214170</t>
  </si>
  <si>
    <t>RGN214171</t>
  </si>
  <si>
    <t>RGN214172</t>
  </si>
  <si>
    <t>RGN214173</t>
  </si>
  <si>
    <t>RGN214174</t>
  </si>
  <si>
    <t>RGN214175</t>
  </si>
  <si>
    <t>RGN214176</t>
  </si>
  <si>
    <t>RGN214177</t>
  </si>
  <si>
    <t>RGN214178</t>
  </si>
  <si>
    <t>RGN214179</t>
  </si>
  <si>
    <t>RGN214180</t>
  </si>
  <si>
    <t>RGN214181</t>
  </si>
  <si>
    <t>RGN214182</t>
  </si>
  <si>
    <t>RGN214183</t>
  </si>
  <si>
    <t>RGN214184</t>
  </si>
  <si>
    <t>RGN214185</t>
  </si>
  <si>
    <t>RGN214186</t>
  </si>
  <si>
    <t>RGN214187</t>
  </si>
  <si>
    <t>RGN214188</t>
  </si>
  <si>
    <t>RGN214189</t>
  </si>
  <si>
    <t>RGN214190</t>
  </si>
  <si>
    <t>RGN214191</t>
  </si>
  <si>
    <t>RGN214192</t>
  </si>
  <si>
    <t>RGN214193</t>
  </si>
  <si>
    <t>RGN214194</t>
  </si>
  <si>
    <t>RGN214195</t>
  </si>
  <si>
    <t>RGN214196</t>
  </si>
  <si>
    <t>RGN214197</t>
  </si>
  <si>
    <t>RGN214198</t>
  </si>
  <si>
    <t>RGN214199</t>
  </si>
  <si>
    <t>RGN214218</t>
  </si>
  <si>
    <t>RGN214219</t>
  </si>
  <si>
    <t>RGN214220</t>
  </si>
  <si>
    <t>RGN214221</t>
  </si>
  <si>
    <t>RGN214222</t>
  </si>
  <si>
    <t>RGN214223</t>
  </si>
  <si>
    <t>RGN214778</t>
  </si>
  <si>
    <t>RGN214779</t>
  </si>
  <si>
    <t>RGN214780</t>
  </si>
  <si>
    <t>RGN214781</t>
  </si>
  <si>
    <t>RGN214782</t>
  </si>
  <si>
    <t>RGN214783</t>
  </si>
  <si>
    <t>RGN214784</t>
  </si>
  <si>
    <t>RGN214785</t>
  </si>
  <si>
    <t>RGN214786</t>
  </si>
  <si>
    <t>RGN214787</t>
  </si>
  <si>
    <t>RGN214788</t>
  </si>
  <si>
    <t>RGN214789</t>
  </si>
  <si>
    <t>RGN214790</t>
  </si>
  <si>
    <t>RGN214791</t>
  </si>
  <si>
    <t>RGN214792</t>
  </si>
  <si>
    <t>RGN214793</t>
  </si>
  <si>
    <t>RGN214794</t>
  </si>
  <si>
    <t>RGN214795</t>
  </si>
  <si>
    <t>RGN214796</t>
  </si>
  <si>
    <t>RGN214797</t>
  </si>
  <si>
    <t>RGN214798</t>
  </si>
  <si>
    <t>RGN214799</t>
  </si>
  <si>
    <t>RGN214800</t>
  </si>
  <si>
    <t>RGN214801</t>
  </si>
  <si>
    <t>RGN214802</t>
  </si>
  <si>
    <t>RGN214803</t>
  </si>
  <si>
    <t>RGN214804</t>
  </si>
  <si>
    <t>RGN214805</t>
  </si>
  <si>
    <t>RGN214806</t>
  </si>
  <si>
    <t>RGN214807</t>
  </si>
  <si>
    <t>RGN214808</t>
  </si>
  <si>
    <t>RGN214809</t>
  </si>
  <si>
    <t>RGN214810</t>
  </si>
  <si>
    <t>RGN214811</t>
  </si>
  <si>
    <t>RGN214812</t>
  </si>
  <si>
    <t>RGN214813</t>
  </si>
  <si>
    <t>RGN214814</t>
  </si>
  <si>
    <t>RGN214815</t>
  </si>
  <si>
    <t>RGN214816</t>
  </si>
  <si>
    <t>RGN214817</t>
  </si>
  <si>
    <t>RGN214818</t>
  </si>
  <si>
    <t>RGN214819</t>
  </si>
  <si>
    <t>RGN214820</t>
  </si>
  <si>
    <t>RGN214821</t>
  </si>
  <si>
    <t>RGN214822</t>
  </si>
  <si>
    <t>RGN214823</t>
  </si>
  <si>
    <t>RGN214824</t>
  </si>
  <si>
    <t>RGN214825</t>
  </si>
  <si>
    <t>RGN214826</t>
  </si>
  <si>
    <t>RGN214827</t>
  </si>
  <si>
    <t>RGN214828</t>
  </si>
  <si>
    <t>RGN214829</t>
  </si>
  <si>
    <t>RGN214830</t>
  </si>
  <si>
    <t>RGN214831</t>
  </si>
  <si>
    <t>RGN214832</t>
  </si>
  <si>
    <t>RGN214833</t>
  </si>
  <si>
    <t>RGN214834</t>
  </si>
  <si>
    <t>RGN214835</t>
  </si>
  <si>
    <t>RGN214836</t>
  </si>
  <si>
    <t>RGN214837</t>
  </si>
  <si>
    <t>RGN214838</t>
  </si>
  <si>
    <t>RGN214839</t>
  </si>
  <si>
    <t>RGN214840</t>
  </si>
  <si>
    <t>RGN214927</t>
  </si>
  <si>
    <t>RGN214928</t>
  </si>
  <si>
    <t>RGN214929</t>
  </si>
  <si>
    <t>RGN214930</t>
  </si>
  <si>
    <t>RGN214931</t>
  </si>
  <si>
    <t>RGN214932</t>
  </si>
  <si>
    <t>RGN214933</t>
  </si>
  <si>
    <t>RGN214934</t>
  </si>
  <si>
    <t>RGN214935</t>
  </si>
  <si>
    <t>RGN214936</t>
  </si>
  <si>
    <t>RGN214937</t>
  </si>
  <si>
    <t>RGN214968</t>
  </si>
  <si>
    <t>RGN214969</t>
  </si>
  <si>
    <t>RGN214970</t>
  </si>
  <si>
    <t>RGN214971</t>
  </si>
  <si>
    <t>RGN214972</t>
  </si>
  <si>
    <t>RGN214973</t>
  </si>
  <si>
    <t>RGN214974</t>
  </si>
  <si>
    <t>RGN214975</t>
  </si>
  <si>
    <t>RGN214976</t>
  </si>
  <si>
    <t>RGN214977</t>
  </si>
  <si>
    <t>RGN214978</t>
  </si>
  <si>
    <t>RGN214979</t>
  </si>
  <si>
    <t>RGN214980</t>
  </si>
  <si>
    <t>RGN214981</t>
  </si>
  <si>
    <t>RGN214982</t>
  </si>
  <si>
    <t>RGN214983</t>
  </si>
  <si>
    <t>RGN214984</t>
  </si>
  <si>
    <t>RGN214985</t>
  </si>
  <si>
    <t>RGN214986</t>
  </si>
  <si>
    <t>RGN214987</t>
  </si>
  <si>
    <t>RGN214988</t>
  </si>
  <si>
    <t>RGN214989</t>
  </si>
  <si>
    <t>RGN214990</t>
  </si>
  <si>
    <t>RGN214991</t>
  </si>
  <si>
    <t>RGN214992</t>
  </si>
  <si>
    <t>RGN214993</t>
  </si>
  <si>
    <t>RGN214994</t>
  </si>
  <si>
    <t>RGN214995</t>
  </si>
  <si>
    <t>RGN214996</t>
  </si>
  <si>
    <t>RGN214997</t>
  </si>
  <si>
    <t>RGN214998</t>
  </si>
  <si>
    <t>RGN214999</t>
  </si>
  <si>
    <t>RGN215000</t>
  </si>
  <si>
    <t>RGN215001</t>
  </si>
  <si>
    <t>RGN215002</t>
  </si>
  <si>
    <t>RGN215003</t>
  </si>
  <si>
    <t>RGN215004</t>
  </si>
  <si>
    <t>RGN215005</t>
  </si>
  <si>
    <t>RGN215006</t>
  </si>
  <si>
    <t>RGN215007</t>
  </si>
  <si>
    <t>RGN215008</t>
  </si>
  <si>
    <t>RGN215009</t>
  </si>
  <si>
    <t>RGN215010</t>
  </si>
  <si>
    <t>RGN215011</t>
  </si>
  <si>
    <t>RGN215012</t>
  </si>
  <si>
    <t>RGN215013</t>
  </si>
  <si>
    <t>RGN215014</t>
  </si>
  <si>
    <t>RGN215015</t>
  </si>
  <si>
    <t>RGN215016</t>
  </si>
  <si>
    <t>RGN215017</t>
  </si>
  <si>
    <t>RGN215018</t>
  </si>
  <si>
    <t>RGN215019</t>
  </si>
  <si>
    <t>RGN215020</t>
  </si>
  <si>
    <t>RGN215021</t>
  </si>
  <si>
    <t>RGN215022</t>
  </si>
  <si>
    <t>RGN215023</t>
  </si>
  <si>
    <t>RGN215024</t>
  </si>
  <si>
    <t>RGN215025</t>
  </si>
  <si>
    <t>RGN215026</t>
  </si>
  <si>
    <t>RGN215027</t>
  </si>
  <si>
    <t>RGN215028</t>
  </si>
  <si>
    <t>RGN215029</t>
  </si>
  <si>
    <t>RGN215030</t>
  </si>
  <si>
    <t>RGN215031</t>
  </si>
  <si>
    <t>RGN215032</t>
  </si>
  <si>
    <t>RGN215033</t>
  </si>
  <si>
    <t>RGN215034</t>
  </si>
  <si>
    <t>RGN215035</t>
  </si>
  <si>
    <t>RGN215036</t>
  </si>
  <si>
    <t>RGN215037</t>
  </si>
  <si>
    <t>RGN215038</t>
  </si>
  <si>
    <t>RGN215039</t>
  </si>
  <si>
    <t>RGN215040</t>
  </si>
  <si>
    <t>RGN215041</t>
  </si>
  <si>
    <t>RGN215042</t>
  </si>
  <si>
    <t>RGN215043</t>
  </si>
  <si>
    <t>RGN215044</t>
  </si>
  <si>
    <t>RGN215045</t>
  </si>
  <si>
    <t>RGN215046</t>
  </si>
  <si>
    <t>RGN215047</t>
  </si>
  <si>
    <t>RGN215048</t>
  </si>
  <si>
    <t>RGN215049</t>
  </si>
  <si>
    <t>RGN215050</t>
  </si>
  <si>
    <t>RGN215051</t>
  </si>
  <si>
    <t>RGN215052</t>
  </si>
  <si>
    <t>RGN215053</t>
  </si>
  <si>
    <t>RGN215054</t>
  </si>
  <si>
    <t>RGN215055</t>
  </si>
  <si>
    <t>RGN215056</t>
  </si>
  <si>
    <t>RGN215057</t>
  </si>
  <si>
    <t>RGN215058</t>
  </si>
  <si>
    <t>RGN215059</t>
  </si>
  <si>
    <t>RGN215060</t>
  </si>
  <si>
    <t>RGN215061</t>
  </si>
  <si>
    <t>RGN215062</t>
  </si>
  <si>
    <t>RGN215063</t>
  </si>
  <si>
    <t>RGN215064</t>
  </si>
  <si>
    <t>RGN215065</t>
  </si>
  <si>
    <t>RGN215066</t>
  </si>
  <si>
    <t>RGN215067</t>
  </si>
  <si>
    <t>RGN215068</t>
  </si>
  <si>
    <t>RGN215069</t>
  </si>
  <si>
    <t>RGN215070</t>
  </si>
  <si>
    <t>RGN215071</t>
  </si>
  <si>
    <t>RGN215176</t>
  </si>
  <si>
    <t>RGN215177</t>
  </si>
  <si>
    <t>RGN215178</t>
  </si>
  <si>
    <t>RGN215179</t>
  </si>
  <si>
    <t>RGN215180</t>
  </si>
  <si>
    <t>RGN215181</t>
  </si>
  <si>
    <t>RGN215182</t>
  </si>
  <si>
    <t>RGN215183</t>
  </si>
  <si>
    <t>RGN215184</t>
  </si>
  <si>
    <t>RGN215333</t>
  </si>
  <si>
    <t>RGN215334</t>
  </si>
  <si>
    <t>RGN215335</t>
  </si>
  <si>
    <t>RGN215336</t>
  </si>
  <si>
    <t>RGN215337</t>
  </si>
  <si>
    <t>RGN215713</t>
  </si>
  <si>
    <t>RGN215714</t>
  </si>
  <si>
    <t>RGN215715</t>
  </si>
  <si>
    <t>RGN215716</t>
  </si>
  <si>
    <t>RGN215717</t>
  </si>
  <si>
    <t>RGN215718</t>
  </si>
  <si>
    <t>RGN215719</t>
  </si>
  <si>
    <t>RGN215720</t>
  </si>
  <si>
    <t>RGN215721</t>
  </si>
  <si>
    <t>RGN215722</t>
  </si>
  <si>
    <t>RGN215723</t>
  </si>
  <si>
    <t>RGN215724</t>
  </si>
  <si>
    <t>RGN215725</t>
  </si>
  <si>
    <t>RGN215726</t>
  </si>
  <si>
    <t>RGN215727</t>
  </si>
  <si>
    <t>RGN215728</t>
  </si>
  <si>
    <t>RGN215729</t>
  </si>
  <si>
    <t>RGN215730</t>
  </si>
  <si>
    <t>RGN215731</t>
  </si>
  <si>
    <t>RGN215732</t>
  </si>
  <si>
    <t>RGN215733</t>
  </si>
  <si>
    <t>RGN215734</t>
  </si>
  <si>
    <t>RGN215735</t>
  </si>
  <si>
    <t>RGN215736</t>
  </si>
  <si>
    <t>RGN215737</t>
  </si>
  <si>
    <t>RGN215738</t>
  </si>
  <si>
    <t>RGN215739</t>
  </si>
  <si>
    <t>RGN215740</t>
  </si>
  <si>
    <t>RGN215741</t>
  </si>
  <si>
    <t>RGN215742</t>
  </si>
  <si>
    <t>RGN215743</t>
  </si>
  <si>
    <t>RGN215744</t>
  </si>
  <si>
    <t>RGN215745</t>
  </si>
  <si>
    <t>RGN215746</t>
  </si>
  <si>
    <t>RGN215747</t>
  </si>
  <si>
    <t>RGN215748</t>
  </si>
  <si>
    <t>RGN215749</t>
  </si>
  <si>
    <t>RGN215750</t>
  </si>
  <si>
    <t>RGN215751</t>
  </si>
  <si>
    <t>RGN215824</t>
  </si>
  <si>
    <t>RGN215825</t>
  </si>
  <si>
    <t>RGN215826</t>
  </si>
  <si>
    <t>RGN215827</t>
  </si>
  <si>
    <t>RGN215828</t>
  </si>
  <si>
    <t>RGN215829</t>
  </si>
  <si>
    <t>RGN215830</t>
  </si>
  <si>
    <t>RGN215831</t>
  </si>
  <si>
    <t>RGN215832</t>
  </si>
  <si>
    <t>RGN215833</t>
  </si>
  <si>
    <t>RGN215834</t>
  </si>
  <si>
    <t>RGN215846</t>
  </si>
  <si>
    <t>RGN215847</t>
  </si>
  <si>
    <t>RGN215859</t>
  </si>
  <si>
    <t>RGN215860</t>
  </si>
  <si>
    <t>RGN215861</t>
  </si>
  <si>
    <t>RGN215862</t>
  </si>
  <si>
    <t>RGN215863</t>
  </si>
  <si>
    <t>RGN215864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</si>
</sst>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2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/>
    </xf>
    <xf numFmtId="4" fontId="4" fillId="28" borderId="15" xfId="0" applyNumberFormat="1" applyFont="1" applyFill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5" xfId="107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3" fillId="28" borderId="15" xfId="0" applyFont="1" applyFill="1" applyBorder="1" applyAlignment="1">
      <alignment horizontal="center" vertical="center" wrapText="1"/>
    </xf>
    <xf numFmtId="0" fontId="4" fillId="28" borderId="1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14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Currency [0]" xfId="107" builtinId="7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oslav.markovic\Desktop\Zapisnik%20o%20otvaranju%20sa%20prilozima\Ponude%20Reagensi\32.%20Yunycom%20d.o.o\Obrazac%20pon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brazac ponude br. 4.1."/>
      <sheetName val="Upustvo ponudjacima"/>
    </sheetNames>
    <sheetDataSet>
      <sheetData sheetId="0" refreshError="1">
        <row r="4380">
          <cell r="E4380" t="str">
            <v>Dialab G.m.b.H.</v>
          </cell>
          <cell r="F4380" t="str">
            <v>Diacon urine level 1</v>
          </cell>
        </row>
        <row r="4381">
          <cell r="E4381" t="str">
            <v>Dialab G.m.b.H.</v>
          </cell>
          <cell r="F4381" t="str">
            <v xml:space="preserve">Albumin BCG  </v>
          </cell>
        </row>
        <row r="4382">
          <cell r="E4382" t="str">
            <v>Dialab G.m.b.H.</v>
          </cell>
          <cell r="F4382" t="str">
            <v>Alpha Amylase CNP-G3</v>
          </cell>
        </row>
        <row r="4383">
          <cell r="E4383" t="str">
            <v>BIOANALYTICA d.o.o.</v>
          </cell>
          <cell r="F4383" t="str">
            <v>Alkaline cuvette cleaner</v>
          </cell>
        </row>
        <row r="4384">
          <cell r="E4384" t="str">
            <v>Dialab G.m.b.H.</v>
          </cell>
          <cell r="F4384" t="str">
            <v>Alkaline Phosphatase mod IFCC</v>
          </cell>
        </row>
        <row r="4385">
          <cell r="E4385" t="str">
            <v>Dialab G.m.b.H.</v>
          </cell>
          <cell r="F4385" t="str">
            <v>Alkaline Phosphatase mod IFCC</v>
          </cell>
        </row>
        <row r="4386">
          <cell r="E4386" t="str">
            <v>Dialab G.m.b.H.</v>
          </cell>
          <cell r="F4386" t="str">
            <v>Ethanol enzymatic UV</v>
          </cell>
        </row>
        <row r="4387">
          <cell r="E4387" t="str">
            <v>Dialab G.m.b.H.</v>
          </cell>
          <cell r="F4387" t="str">
            <v>GPT (ALT) mod. IFCC</v>
          </cell>
        </row>
        <row r="4388">
          <cell r="E4388" t="str">
            <v>Dialab G.m.b.H.</v>
          </cell>
          <cell r="F4388" t="str">
            <v>GoT (AST) mod. IFCC</v>
          </cell>
        </row>
        <row r="4389">
          <cell r="E4389" t="str">
            <v>Dialab G.m.b.H.</v>
          </cell>
          <cell r="F4389" t="str">
            <v>Bilirubin Auto Direct</v>
          </cell>
        </row>
        <row r="4390">
          <cell r="E4390" t="str">
            <v>Dialab G.m.b.H.</v>
          </cell>
          <cell r="F4390" t="str">
            <v>Bilirubin Auto Total</v>
          </cell>
        </row>
        <row r="4391">
          <cell r="E4391" t="str">
            <v>Dialab G.m.b.H.</v>
          </cell>
          <cell r="F4391" t="str">
            <v>CK-MB opt. DGKC/IFCC</v>
          </cell>
        </row>
        <row r="4392">
          <cell r="E4392" t="str">
            <v>Dialab G.m.b.H.</v>
          </cell>
          <cell r="F4392" t="str">
            <v>CK-NAC opt. DGKC/IFCC</v>
          </cell>
        </row>
        <row r="4393">
          <cell r="E4393" t="str">
            <v>Dialab G.m.b.H.</v>
          </cell>
          <cell r="F4393" t="str">
            <v xml:space="preserve">CRP </v>
          </cell>
        </row>
        <row r="4394">
          <cell r="E4394" t="str">
            <v>Dialab G.m.b.H.</v>
          </cell>
          <cell r="F4394" t="str">
            <v>CRP Calibrator Set (U)</v>
          </cell>
        </row>
        <row r="4395">
          <cell r="E4395" t="str">
            <v>Dialab G.m.b.H.</v>
          </cell>
          <cell r="F4395" t="str">
            <v>CRP Contrlol Set (U)</v>
          </cell>
        </row>
        <row r="4396">
          <cell r="E4396" t="str">
            <v>Dialab G.m.b.H.</v>
          </cell>
          <cell r="F4396" t="str">
            <v>CRP Contrlol Set (U)</v>
          </cell>
        </row>
        <row r="4397">
          <cell r="E4397" t="str">
            <v>Dialab G.m.b.H.</v>
          </cell>
          <cell r="F4397" t="str">
            <v>Cuvette washing solution</v>
          </cell>
        </row>
        <row r="4398">
          <cell r="E4398" t="str">
            <v>ROLL S.r.l.</v>
          </cell>
          <cell r="F4398" t="str">
            <v>PS Cups for Genseac autoanalyzer</v>
          </cell>
        </row>
        <row r="4399">
          <cell r="E4399" t="str">
            <v>Dialab G.m.b.H.</v>
          </cell>
          <cell r="F4399" t="str">
            <v>Diacal Auto</v>
          </cell>
        </row>
        <row r="4400">
          <cell r="E4400" t="str">
            <v>Dialab G.m.b.H.</v>
          </cell>
          <cell r="F4400" t="str">
            <v>Diacon Tip: N</v>
          </cell>
        </row>
        <row r="4401">
          <cell r="E4401" t="str">
            <v>Dialab G.m.b.H.</v>
          </cell>
          <cell r="F4401" t="str">
            <v>Diacon Tip: P</v>
          </cell>
        </row>
        <row r="4402">
          <cell r="E4402" t="str">
            <v>Dialab G.m.b.H.</v>
          </cell>
          <cell r="F4402" t="str">
            <v>Ethanol Calibrator/Control Set</v>
          </cell>
        </row>
        <row r="4403">
          <cell r="E4403" t="str">
            <v>Dialab G.m.b.H.</v>
          </cell>
          <cell r="F4403" t="str">
            <v>Extra Washing Solution</v>
          </cell>
        </row>
        <row r="4404">
          <cell r="E4404" t="str">
            <v>Dialab G.m.b.H.</v>
          </cell>
          <cell r="F4404" t="str">
            <v>Ferritin</v>
          </cell>
        </row>
        <row r="4405">
          <cell r="E4405" t="str">
            <v>Dialab G.m.b.H.</v>
          </cell>
          <cell r="F4405" t="str">
            <v>Ferritin Calibrator 5 Level Series</v>
          </cell>
        </row>
        <row r="4406">
          <cell r="E4406" t="str">
            <v>Dialab G.m.b.H.</v>
          </cell>
          <cell r="F4406" t="str">
            <v>Ferritin Control</v>
          </cell>
        </row>
        <row r="4407">
          <cell r="E4407" t="str">
            <v>Dialab G.m.b.H.</v>
          </cell>
          <cell r="F4407" t="str">
            <v>Phosphorus inorganic, Molybdate</v>
          </cell>
        </row>
        <row r="4408">
          <cell r="E4408" t="str">
            <v>Dialab G.m.b.H.</v>
          </cell>
          <cell r="F4408" t="str">
            <v>Gamma GT, SZASZ, stand. to IFCC</v>
          </cell>
        </row>
        <row r="4409">
          <cell r="E4409" t="str">
            <v>Dialab G.m.b.H.</v>
          </cell>
          <cell r="F4409" t="str">
            <v>Glucose, GOD-PAP</v>
          </cell>
        </row>
        <row r="4410">
          <cell r="E4410" t="str">
            <v>Dialab G.m.b.H.</v>
          </cell>
          <cell r="F4410" t="str">
            <v>Glucose, GOD-PAP</v>
          </cell>
        </row>
        <row r="4411">
          <cell r="E4411" t="str">
            <v>Dialab G.m.b.H.</v>
          </cell>
          <cell r="F4411" t="str">
            <v>Iron, Ferene</v>
          </cell>
        </row>
        <row r="4412">
          <cell r="E4412" t="str">
            <v>Dialab G.m.b.H.</v>
          </cell>
          <cell r="F4412" t="str">
            <v>HbA1c Direct</v>
          </cell>
        </row>
        <row r="4413">
          <cell r="E4413" t="str">
            <v>Dialab G.m.b.H.</v>
          </cell>
          <cell r="F4413" t="str">
            <v>HbA1c Direct Calibratior 4 Level Series</v>
          </cell>
        </row>
        <row r="4414">
          <cell r="E4414" t="str">
            <v>Dialab G.m.b.H.</v>
          </cell>
          <cell r="F4414" t="str">
            <v>HbA1c Direct Control Set</v>
          </cell>
        </row>
        <row r="4415">
          <cell r="E4415" t="str">
            <v>Dialab G.m.b.H.</v>
          </cell>
          <cell r="F4415" t="str">
            <v>Hemolysis Reagent</v>
          </cell>
        </row>
        <row r="4416">
          <cell r="E4416" t="str">
            <v>Dialab G.m.b.H.</v>
          </cell>
          <cell r="F4416" t="str">
            <v>Cholesterol HDL Direct, immunoinhibition</v>
          </cell>
        </row>
        <row r="4417">
          <cell r="E4417" t="str">
            <v>Dialab G.m.b.H.</v>
          </cell>
          <cell r="F4417" t="str">
            <v>Cholesterol, CHOD-PAP</v>
          </cell>
        </row>
        <row r="4418">
          <cell r="E4418" t="str">
            <v>Dialab G.m.b.H.</v>
          </cell>
          <cell r="F4418" t="str">
            <v>Cholesterol, CHOD-PAP</v>
          </cell>
        </row>
        <row r="4419">
          <cell r="E4419" t="str">
            <v>Dialab G.m.b.H.</v>
          </cell>
          <cell r="F4419" t="str">
            <v>Calcium, Arsenazo</v>
          </cell>
        </row>
        <row r="4420">
          <cell r="E4420" t="str">
            <v>Dialab G.m.b.H.</v>
          </cell>
          <cell r="F4420" t="str">
            <v>Potassium, enzymatic</v>
          </cell>
        </row>
        <row r="4421">
          <cell r="E4421" t="str">
            <v>Dialab G.m.b.H.</v>
          </cell>
          <cell r="F4421" t="str">
            <v>Potassium Standard Set (2 lev.)</v>
          </cell>
        </row>
        <row r="4422">
          <cell r="E4422" t="str">
            <v>Dialab G.m.b.H.</v>
          </cell>
          <cell r="F4422" t="str">
            <v>Creatinine, mod. Jaffe</v>
          </cell>
        </row>
        <row r="4423">
          <cell r="E4423" t="str">
            <v>Dialab G.m.b.H.</v>
          </cell>
          <cell r="F4423" t="str">
            <v>Lactate, enzymatic, UV</v>
          </cell>
        </row>
        <row r="4424">
          <cell r="E4424" t="str">
            <v>Dialab G.m.b.H.</v>
          </cell>
          <cell r="F4424" t="str">
            <v>Cholesterol LDL Direct, enzymatic selective protection</v>
          </cell>
        </row>
        <row r="4425">
          <cell r="E4425" t="str">
            <v>Dialab G.m.b.H.</v>
          </cell>
          <cell r="F4425" t="str">
            <v>Lipase, Enzymatic Colorimetric</v>
          </cell>
        </row>
        <row r="4426">
          <cell r="E4426" t="str">
            <v>Dialab G.m.b.H.</v>
          </cell>
          <cell r="F4426" t="str">
            <v>Uric Acid TBHBA, enzymatic, colorimetric</v>
          </cell>
        </row>
        <row r="4427">
          <cell r="E4427" t="str">
            <v>Dialab G.m.b.H.</v>
          </cell>
          <cell r="F4427" t="str">
            <v>Multi Cleaning Solution</v>
          </cell>
        </row>
        <row r="4428">
          <cell r="E4428" t="str">
            <v>Dialab G.m.b.H.</v>
          </cell>
          <cell r="F4428" t="str">
            <v>Sodium Standard Set</v>
          </cell>
        </row>
        <row r="4429">
          <cell r="E4429" t="str">
            <v>Dialab G.m.b.H.</v>
          </cell>
          <cell r="F4429" t="str">
            <v>Sodium, enzymatic</v>
          </cell>
        </row>
        <row r="4430">
          <cell r="E4430" t="str">
            <v>BIOANALYTICA d.o.o.</v>
          </cell>
          <cell r="F4430" t="str">
            <v>Probe rinse</v>
          </cell>
        </row>
        <row r="4431">
          <cell r="E4431" t="str">
            <v>Dialab G.m.b.H.</v>
          </cell>
          <cell r="F4431" t="str">
            <v>RF</v>
          </cell>
        </row>
        <row r="4432">
          <cell r="E4432" t="str">
            <v>BIOANALYTICA d.o.o.</v>
          </cell>
          <cell r="F4432" t="str">
            <v>Rinse solution</v>
          </cell>
        </row>
        <row r="4433">
          <cell r="E4433" t="str">
            <v>Dialab G.m.b.H.</v>
          </cell>
          <cell r="F4433" t="str">
            <v>Tensioactive solution</v>
          </cell>
        </row>
        <row r="4434">
          <cell r="E4434" t="str">
            <v>Dialab G.m.b.H.</v>
          </cell>
          <cell r="F4434" t="str">
            <v>Triglycerides, GPO-PAP</v>
          </cell>
        </row>
        <row r="4435">
          <cell r="E4435" t="str">
            <v>Dialab G.m.b.H.</v>
          </cell>
          <cell r="F4435" t="str">
            <v>UIBC, Ferene</v>
          </cell>
        </row>
        <row r="4436">
          <cell r="E4436" t="str">
            <v>Dialab G.m.b.H.</v>
          </cell>
          <cell r="F4436" t="str">
            <v>Protein Calibrator</v>
          </cell>
        </row>
        <row r="4437">
          <cell r="E4437" t="str">
            <v>Dialab G.m.b.H.</v>
          </cell>
          <cell r="F4437" t="str">
            <v>Protein Total in Urine/CSF, Pyrogallol Red</v>
          </cell>
        </row>
        <row r="4438">
          <cell r="E4438" t="str">
            <v>Dialab G.m.b.H.</v>
          </cell>
          <cell r="F4438" t="str">
            <v>Protein Total, Biuret</v>
          </cell>
        </row>
        <row r="4439">
          <cell r="E4439" t="str">
            <v>Dialab G.m.b.H.</v>
          </cell>
          <cell r="F4439" t="str">
            <v>Cuvette washing solution</v>
          </cell>
        </row>
        <row r="4440">
          <cell r="E4440" t="str">
            <v>Dialab G.m.b.H.</v>
          </cell>
          <cell r="F4440" t="str">
            <v>Urea UV Auto, Urease/GLDH</v>
          </cell>
        </row>
        <row r="4441">
          <cell r="E4441" t="str">
            <v>Dialab G.m.b.H.</v>
          </cell>
          <cell r="F4441" t="str">
            <v>HDL- Cholesterol Calibrator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700"/>
  <sheetViews>
    <sheetView tabSelected="1" zoomScale="90" zoomScaleNormal="90" workbookViewId="0">
      <pane xSplit="3" ySplit="4" topLeftCell="D688" activePane="bottomRight" state="frozen"/>
      <selection pane="topRight" activeCell="F1" sqref="F1"/>
      <selection pane="bottomLeft" activeCell="A2" sqref="A2"/>
      <selection pane="bottomRight" activeCell="E693" sqref="E693:E698"/>
    </sheetView>
  </sheetViews>
  <sheetFormatPr defaultRowHeight="12" outlineLevelRow="2"/>
  <cols>
    <col min="1" max="1" width="15.140625" style="27" customWidth="1"/>
    <col min="2" max="2" width="28.85546875" style="10" customWidth="1"/>
    <col min="3" max="3" width="9.140625" style="10"/>
    <col min="4" max="5" width="20.5703125" style="10" customWidth="1"/>
    <col min="6" max="6" width="10.7109375" style="10" customWidth="1"/>
    <col min="7" max="7" width="14" style="10" customWidth="1"/>
    <col min="8" max="9" width="20.140625" style="10" customWidth="1"/>
    <col min="10" max="10" width="14.140625" style="12" bestFit="1" customWidth="1"/>
    <col min="11" max="11" width="16.42578125" style="26" customWidth="1"/>
    <col min="12" max="12" width="18.140625" style="26" customWidth="1"/>
    <col min="13" max="13" width="13.28515625" style="25" customWidth="1"/>
    <col min="14" max="15" width="16.140625" style="2" customWidth="1"/>
    <col min="16" max="16384" width="9.140625" style="2"/>
  </cols>
  <sheetData>
    <row r="1" spans="1:15" s="49" customFormat="1" ht="24" customHeight="1">
      <c r="A1" s="55" t="s">
        <v>1348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s="50" customFormat="1" ht="24" customHeight="1">
      <c r="A2" s="56" t="s">
        <v>1347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49" customFormat="1" ht="24.75" customHeight="1">
      <c r="A3" s="57" t="s">
        <v>1346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24">
      <c r="A4" s="1" t="s">
        <v>933</v>
      </c>
      <c r="B4" s="1" t="s">
        <v>0</v>
      </c>
      <c r="C4" s="1" t="s">
        <v>934</v>
      </c>
      <c r="D4" s="1" t="s">
        <v>1</v>
      </c>
      <c r="E4" s="1" t="s">
        <v>1353</v>
      </c>
      <c r="F4" s="1" t="s">
        <v>931</v>
      </c>
      <c r="G4" s="1" t="s">
        <v>932</v>
      </c>
      <c r="H4" s="1" t="s">
        <v>936</v>
      </c>
      <c r="I4" s="1" t="s">
        <v>2</v>
      </c>
      <c r="J4" s="1" t="s">
        <v>935</v>
      </c>
      <c r="K4" s="22" t="s">
        <v>1349</v>
      </c>
      <c r="L4" s="22" t="s">
        <v>1350</v>
      </c>
      <c r="M4" s="23" t="s">
        <v>937</v>
      </c>
      <c r="N4" s="1" t="s">
        <v>938</v>
      </c>
      <c r="O4" s="1" t="s">
        <v>1351</v>
      </c>
    </row>
    <row r="5" spans="1:15" ht="48" outlineLevel="2">
      <c r="A5" s="28" t="s">
        <v>939</v>
      </c>
      <c r="B5" s="7" t="s">
        <v>21</v>
      </c>
      <c r="C5" s="3">
        <v>1</v>
      </c>
      <c r="D5" s="7" t="s">
        <v>22</v>
      </c>
      <c r="E5" s="61" t="s">
        <v>1354</v>
      </c>
      <c r="F5" s="8" t="s">
        <v>4</v>
      </c>
      <c r="G5" s="7" t="s">
        <v>11</v>
      </c>
      <c r="H5" s="37" t="s">
        <v>997</v>
      </c>
      <c r="I5" s="32" t="s">
        <v>998</v>
      </c>
      <c r="J5" s="9"/>
      <c r="K5" s="34">
        <v>18013</v>
      </c>
      <c r="L5" s="5">
        <f t="shared" ref="L5:L41" si="0">J5*K5</f>
        <v>0</v>
      </c>
      <c r="M5" s="36">
        <v>0.2</v>
      </c>
      <c r="N5" s="5">
        <f t="shared" ref="N5:N41" si="1">L5*M5</f>
        <v>0</v>
      </c>
      <c r="O5" s="5">
        <f t="shared" ref="O5:O41" si="2">L5+N5</f>
        <v>0</v>
      </c>
    </row>
    <row r="6" spans="1:15" ht="48" outlineLevel="2">
      <c r="A6" s="28" t="s">
        <v>939</v>
      </c>
      <c r="B6" s="7" t="s">
        <v>21</v>
      </c>
      <c r="C6" s="3">
        <v>2</v>
      </c>
      <c r="D6" s="7" t="s">
        <v>23</v>
      </c>
      <c r="E6" s="61" t="s">
        <v>1355</v>
      </c>
      <c r="F6" s="8" t="s">
        <v>4</v>
      </c>
      <c r="G6" s="7" t="s">
        <v>24</v>
      </c>
      <c r="H6" s="37" t="s">
        <v>999</v>
      </c>
      <c r="I6" s="32" t="s">
        <v>998</v>
      </c>
      <c r="J6" s="9"/>
      <c r="K6" s="34">
        <v>48895</v>
      </c>
      <c r="L6" s="5">
        <f t="shared" si="0"/>
        <v>0</v>
      </c>
      <c r="M6" s="36">
        <v>0.2</v>
      </c>
      <c r="N6" s="5">
        <f t="shared" si="1"/>
        <v>0</v>
      </c>
      <c r="O6" s="5">
        <f t="shared" si="2"/>
        <v>0</v>
      </c>
    </row>
    <row r="7" spans="1:15" ht="48" outlineLevel="2">
      <c r="A7" s="28" t="s">
        <v>939</v>
      </c>
      <c r="B7" s="7" t="s">
        <v>21</v>
      </c>
      <c r="C7" s="3">
        <v>3</v>
      </c>
      <c r="D7" s="7" t="s">
        <v>25</v>
      </c>
      <c r="E7" s="61" t="s">
        <v>1356</v>
      </c>
      <c r="F7" s="8" t="s">
        <v>4</v>
      </c>
      <c r="G7" s="7" t="s">
        <v>17</v>
      </c>
      <c r="H7" s="37" t="s">
        <v>1000</v>
      </c>
      <c r="I7" s="32" t="s">
        <v>998</v>
      </c>
      <c r="J7" s="9"/>
      <c r="K7" s="34">
        <v>20000</v>
      </c>
      <c r="L7" s="5">
        <f t="shared" si="0"/>
        <v>0</v>
      </c>
      <c r="M7" s="36">
        <v>0.2</v>
      </c>
      <c r="N7" s="5">
        <f t="shared" si="1"/>
        <v>0</v>
      </c>
      <c r="O7" s="5">
        <f t="shared" si="2"/>
        <v>0</v>
      </c>
    </row>
    <row r="8" spans="1:15" ht="48" outlineLevel="2">
      <c r="A8" s="28" t="s">
        <v>939</v>
      </c>
      <c r="B8" s="7" t="s">
        <v>21</v>
      </c>
      <c r="C8" s="3">
        <v>4</v>
      </c>
      <c r="D8" s="7" t="s">
        <v>26</v>
      </c>
      <c r="E8" s="61" t="s">
        <v>1357</v>
      </c>
      <c r="F8" s="8" t="s">
        <v>4</v>
      </c>
      <c r="G8" s="7" t="s">
        <v>17</v>
      </c>
      <c r="H8" s="37" t="s">
        <v>1001</v>
      </c>
      <c r="I8" s="32" t="s">
        <v>998</v>
      </c>
      <c r="J8" s="9"/>
      <c r="K8" s="34">
        <v>92980</v>
      </c>
      <c r="L8" s="5">
        <f t="shared" si="0"/>
        <v>0</v>
      </c>
      <c r="M8" s="36">
        <v>0.2</v>
      </c>
      <c r="N8" s="5">
        <f t="shared" si="1"/>
        <v>0</v>
      </c>
      <c r="O8" s="5">
        <f t="shared" si="2"/>
        <v>0</v>
      </c>
    </row>
    <row r="9" spans="1:15" ht="48" outlineLevel="2">
      <c r="A9" s="28" t="s">
        <v>939</v>
      </c>
      <c r="B9" s="7" t="s">
        <v>21</v>
      </c>
      <c r="C9" s="3">
        <v>5</v>
      </c>
      <c r="D9" s="7" t="s">
        <v>27</v>
      </c>
      <c r="E9" s="61" t="s">
        <v>1358</v>
      </c>
      <c r="F9" s="8" t="s">
        <v>4</v>
      </c>
      <c r="G9" s="7" t="s">
        <v>28</v>
      </c>
      <c r="H9" s="37" t="s">
        <v>1002</v>
      </c>
      <c r="I9" s="32" t="s">
        <v>998</v>
      </c>
      <c r="J9" s="9"/>
      <c r="K9" s="34">
        <v>32000</v>
      </c>
      <c r="L9" s="5">
        <f t="shared" si="0"/>
        <v>0</v>
      </c>
      <c r="M9" s="36">
        <v>0.2</v>
      </c>
      <c r="N9" s="5">
        <f t="shared" si="1"/>
        <v>0</v>
      </c>
      <c r="O9" s="5">
        <f t="shared" si="2"/>
        <v>0</v>
      </c>
    </row>
    <row r="10" spans="1:15" ht="48" outlineLevel="2">
      <c r="A10" s="28" t="s">
        <v>939</v>
      </c>
      <c r="B10" s="7" t="s">
        <v>21</v>
      </c>
      <c r="C10" s="3">
        <v>6</v>
      </c>
      <c r="D10" s="7" t="s">
        <v>29</v>
      </c>
      <c r="E10" s="61" t="s">
        <v>1359</v>
      </c>
      <c r="F10" s="8" t="s">
        <v>4</v>
      </c>
      <c r="G10" s="7" t="s">
        <v>30</v>
      </c>
      <c r="H10" s="37" t="s">
        <v>1003</v>
      </c>
      <c r="I10" s="32" t="s">
        <v>998</v>
      </c>
      <c r="J10" s="9"/>
      <c r="K10" s="34">
        <v>259895</v>
      </c>
      <c r="L10" s="5">
        <f t="shared" si="0"/>
        <v>0</v>
      </c>
      <c r="M10" s="36">
        <v>0.2</v>
      </c>
      <c r="N10" s="5">
        <f t="shared" si="1"/>
        <v>0</v>
      </c>
      <c r="O10" s="5">
        <f t="shared" si="2"/>
        <v>0</v>
      </c>
    </row>
    <row r="11" spans="1:15" ht="48" outlineLevel="2">
      <c r="A11" s="28" t="s">
        <v>939</v>
      </c>
      <c r="B11" s="7" t="s">
        <v>21</v>
      </c>
      <c r="C11" s="3">
        <v>7</v>
      </c>
      <c r="D11" s="7" t="s">
        <v>31</v>
      </c>
      <c r="E11" s="61" t="s">
        <v>1360</v>
      </c>
      <c r="F11" s="8" t="s">
        <v>4</v>
      </c>
      <c r="G11" s="7" t="s">
        <v>32</v>
      </c>
      <c r="H11" s="37" t="s">
        <v>1004</v>
      </c>
      <c r="I11" s="32" t="s">
        <v>998</v>
      </c>
      <c r="J11" s="9"/>
      <c r="K11" s="34">
        <v>104700</v>
      </c>
      <c r="L11" s="5">
        <f t="shared" si="0"/>
        <v>0</v>
      </c>
      <c r="M11" s="36">
        <v>0.2</v>
      </c>
      <c r="N11" s="5">
        <f t="shared" si="1"/>
        <v>0</v>
      </c>
      <c r="O11" s="5">
        <f t="shared" si="2"/>
        <v>0</v>
      </c>
    </row>
    <row r="12" spans="1:15" ht="48" outlineLevel="2">
      <c r="A12" s="28" t="s">
        <v>939</v>
      </c>
      <c r="B12" s="7" t="s">
        <v>21</v>
      </c>
      <c r="C12" s="3">
        <v>8</v>
      </c>
      <c r="D12" s="7" t="s">
        <v>33</v>
      </c>
      <c r="E12" s="61" t="s">
        <v>1361</v>
      </c>
      <c r="F12" s="8" t="s">
        <v>4</v>
      </c>
      <c r="G12" s="7" t="s">
        <v>34</v>
      </c>
      <c r="H12" s="37" t="s">
        <v>1005</v>
      </c>
      <c r="I12" s="32" t="s">
        <v>998</v>
      </c>
      <c r="J12" s="9"/>
      <c r="K12" s="34">
        <v>53296</v>
      </c>
      <c r="L12" s="5">
        <f t="shared" si="0"/>
        <v>0</v>
      </c>
      <c r="M12" s="36">
        <v>0.2</v>
      </c>
      <c r="N12" s="5">
        <f t="shared" si="1"/>
        <v>0</v>
      </c>
      <c r="O12" s="5">
        <f t="shared" si="2"/>
        <v>0</v>
      </c>
    </row>
    <row r="13" spans="1:15" ht="48" outlineLevel="2">
      <c r="A13" s="28" t="s">
        <v>939</v>
      </c>
      <c r="B13" s="7" t="s">
        <v>21</v>
      </c>
      <c r="C13" s="3">
        <v>9</v>
      </c>
      <c r="D13" s="7" t="s">
        <v>35</v>
      </c>
      <c r="E13" s="61" t="s">
        <v>1362</v>
      </c>
      <c r="F13" s="8" t="s">
        <v>4</v>
      </c>
      <c r="G13" s="7" t="s">
        <v>36</v>
      </c>
      <c r="H13" s="37" t="s">
        <v>1006</v>
      </c>
      <c r="I13" s="32" t="s">
        <v>998</v>
      </c>
      <c r="J13" s="9"/>
      <c r="K13" s="34">
        <v>35096</v>
      </c>
      <c r="L13" s="5">
        <f t="shared" si="0"/>
        <v>0</v>
      </c>
      <c r="M13" s="36">
        <v>0.2</v>
      </c>
      <c r="N13" s="5">
        <f t="shared" si="1"/>
        <v>0</v>
      </c>
      <c r="O13" s="5">
        <f t="shared" si="2"/>
        <v>0</v>
      </c>
    </row>
    <row r="14" spans="1:15" customFormat="1" ht="48" outlineLevel="2">
      <c r="A14" s="28" t="s">
        <v>939</v>
      </c>
      <c r="B14" s="7" t="s">
        <v>21</v>
      </c>
      <c r="C14" s="3">
        <v>10</v>
      </c>
      <c r="D14" s="7" t="s">
        <v>37</v>
      </c>
      <c r="E14" s="61" t="s">
        <v>1363</v>
      </c>
      <c r="F14" s="8" t="s">
        <v>4</v>
      </c>
      <c r="G14" s="7" t="s">
        <v>38</v>
      </c>
      <c r="H14" s="33" t="s">
        <v>1007</v>
      </c>
      <c r="I14" s="32" t="s">
        <v>998</v>
      </c>
      <c r="J14" s="9"/>
      <c r="K14" s="35">
        <v>35100</v>
      </c>
      <c r="L14" s="5">
        <f t="shared" si="0"/>
        <v>0</v>
      </c>
      <c r="M14" s="36">
        <v>0.2</v>
      </c>
      <c r="N14" s="5">
        <f t="shared" si="1"/>
        <v>0</v>
      </c>
      <c r="O14" s="5">
        <f t="shared" si="2"/>
        <v>0</v>
      </c>
    </row>
    <row r="15" spans="1:15" ht="48" outlineLevel="2">
      <c r="A15" s="28" t="s">
        <v>939</v>
      </c>
      <c r="B15" s="7" t="s">
        <v>21</v>
      </c>
      <c r="C15" s="3">
        <v>11</v>
      </c>
      <c r="D15" s="7" t="s">
        <v>40</v>
      </c>
      <c r="E15" s="61" t="s">
        <v>1364</v>
      </c>
      <c r="F15" s="8" t="s">
        <v>12</v>
      </c>
      <c r="G15" s="7" t="s">
        <v>41</v>
      </c>
      <c r="H15" s="37" t="s">
        <v>1008</v>
      </c>
      <c r="I15" s="32" t="s">
        <v>998</v>
      </c>
      <c r="J15" s="9"/>
      <c r="K15" s="34">
        <v>18426</v>
      </c>
      <c r="L15" s="5">
        <f t="shared" si="0"/>
        <v>0</v>
      </c>
      <c r="M15" s="36">
        <v>0.2</v>
      </c>
      <c r="N15" s="5">
        <f t="shared" si="1"/>
        <v>0</v>
      </c>
      <c r="O15" s="5">
        <f t="shared" si="2"/>
        <v>0</v>
      </c>
    </row>
    <row r="16" spans="1:15" ht="48" outlineLevel="2">
      <c r="A16" s="28" t="s">
        <v>939</v>
      </c>
      <c r="B16" s="7" t="s">
        <v>21</v>
      </c>
      <c r="C16" s="3">
        <v>12</v>
      </c>
      <c r="D16" s="7" t="s">
        <v>42</v>
      </c>
      <c r="E16" s="61" t="s">
        <v>1365</v>
      </c>
      <c r="F16" s="8" t="s">
        <v>12</v>
      </c>
      <c r="G16" s="7" t="s">
        <v>41</v>
      </c>
      <c r="H16" s="37" t="s">
        <v>1008</v>
      </c>
      <c r="I16" s="32" t="s">
        <v>998</v>
      </c>
      <c r="J16" s="9"/>
      <c r="K16" s="34">
        <v>18426</v>
      </c>
      <c r="L16" s="5">
        <f t="shared" si="0"/>
        <v>0</v>
      </c>
      <c r="M16" s="36">
        <v>0.2</v>
      </c>
      <c r="N16" s="5">
        <f t="shared" si="1"/>
        <v>0</v>
      </c>
      <c r="O16" s="5">
        <f t="shared" si="2"/>
        <v>0</v>
      </c>
    </row>
    <row r="17" spans="1:15" ht="48" outlineLevel="2">
      <c r="A17" s="28" t="s">
        <v>939</v>
      </c>
      <c r="B17" s="7" t="s">
        <v>21</v>
      </c>
      <c r="C17" s="3">
        <v>13</v>
      </c>
      <c r="D17" s="7" t="s">
        <v>43</v>
      </c>
      <c r="E17" s="61" t="s">
        <v>1366</v>
      </c>
      <c r="F17" s="8" t="s">
        <v>12</v>
      </c>
      <c r="G17" s="7" t="s">
        <v>41</v>
      </c>
      <c r="H17" s="37" t="s">
        <v>1008</v>
      </c>
      <c r="I17" s="32" t="s">
        <v>998</v>
      </c>
      <c r="J17" s="9"/>
      <c r="K17" s="34">
        <v>18426</v>
      </c>
      <c r="L17" s="5">
        <f t="shared" si="0"/>
        <v>0</v>
      </c>
      <c r="M17" s="36">
        <v>0.2</v>
      </c>
      <c r="N17" s="5">
        <f t="shared" si="1"/>
        <v>0</v>
      </c>
      <c r="O17" s="5">
        <f t="shared" si="2"/>
        <v>0</v>
      </c>
    </row>
    <row r="18" spans="1:15" ht="48" outlineLevel="2">
      <c r="A18" s="28" t="s">
        <v>939</v>
      </c>
      <c r="B18" s="7" t="s">
        <v>21</v>
      </c>
      <c r="C18" s="3">
        <v>14</v>
      </c>
      <c r="D18" s="7" t="s">
        <v>44</v>
      </c>
      <c r="E18" s="61" t="s">
        <v>1367</v>
      </c>
      <c r="F18" s="8" t="s">
        <v>12</v>
      </c>
      <c r="G18" s="7" t="s">
        <v>41</v>
      </c>
      <c r="H18" s="37" t="s">
        <v>1009</v>
      </c>
      <c r="I18" s="32" t="s">
        <v>998</v>
      </c>
      <c r="J18" s="9"/>
      <c r="K18" s="34">
        <v>17520</v>
      </c>
      <c r="L18" s="5">
        <f t="shared" si="0"/>
        <v>0</v>
      </c>
      <c r="M18" s="36">
        <v>0.2</v>
      </c>
      <c r="N18" s="5">
        <f t="shared" si="1"/>
        <v>0</v>
      </c>
      <c r="O18" s="5">
        <f t="shared" si="2"/>
        <v>0</v>
      </c>
    </row>
    <row r="19" spans="1:15" ht="48" outlineLevel="2">
      <c r="A19" s="28" t="s">
        <v>939</v>
      </c>
      <c r="B19" s="7" t="s">
        <v>21</v>
      </c>
      <c r="C19" s="3">
        <v>15</v>
      </c>
      <c r="D19" s="7" t="s">
        <v>45</v>
      </c>
      <c r="E19" s="61" t="s">
        <v>1368</v>
      </c>
      <c r="F19" s="8" t="s">
        <v>12</v>
      </c>
      <c r="G19" s="7" t="s">
        <v>41</v>
      </c>
      <c r="H19" s="37" t="s">
        <v>1009</v>
      </c>
      <c r="I19" s="32" t="s">
        <v>998</v>
      </c>
      <c r="J19" s="9"/>
      <c r="K19" s="34">
        <v>17520</v>
      </c>
      <c r="L19" s="5">
        <f t="shared" si="0"/>
        <v>0</v>
      </c>
      <c r="M19" s="36">
        <v>0.2</v>
      </c>
      <c r="N19" s="5">
        <f t="shared" si="1"/>
        <v>0</v>
      </c>
      <c r="O19" s="5">
        <f t="shared" si="2"/>
        <v>0</v>
      </c>
    </row>
    <row r="20" spans="1:15" ht="48" outlineLevel="2">
      <c r="A20" s="28" t="s">
        <v>939</v>
      </c>
      <c r="B20" s="7" t="s">
        <v>21</v>
      </c>
      <c r="C20" s="3">
        <v>16</v>
      </c>
      <c r="D20" s="7" t="s">
        <v>46</v>
      </c>
      <c r="E20" s="61" t="s">
        <v>1369</v>
      </c>
      <c r="F20" s="8" t="s">
        <v>4</v>
      </c>
      <c r="G20" s="7" t="s">
        <v>17</v>
      </c>
      <c r="H20" s="32" t="s">
        <v>1005</v>
      </c>
      <c r="I20" s="32" t="s">
        <v>998</v>
      </c>
      <c r="J20" s="9"/>
      <c r="K20" s="34">
        <v>87340</v>
      </c>
      <c r="L20" s="5">
        <f t="shared" si="0"/>
        <v>0</v>
      </c>
      <c r="M20" s="36">
        <v>0.2</v>
      </c>
      <c r="N20" s="5">
        <f t="shared" si="1"/>
        <v>0</v>
      </c>
      <c r="O20" s="5">
        <f t="shared" si="2"/>
        <v>0</v>
      </c>
    </row>
    <row r="21" spans="1:15" customFormat="1" ht="48" outlineLevel="2">
      <c r="A21" s="28" t="s">
        <v>939</v>
      </c>
      <c r="B21" s="7" t="s">
        <v>21</v>
      </c>
      <c r="C21" s="3">
        <v>17</v>
      </c>
      <c r="D21" s="7" t="s">
        <v>47</v>
      </c>
      <c r="E21" s="61" t="s">
        <v>1370</v>
      </c>
      <c r="F21" s="8" t="s">
        <v>4</v>
      </c>
      <c r="G21" s="7" t="s">
        <v>48</v>
      </c>
      <c r="H21" s="37" t="s">
        <v>1010</v>
      </c>
      <c r="I21" s="32" t="s">
        <v>998</v>
      </c>
      <c r="J21" s="9"/>
      <c r="K21" s="34">
        <v>116885</v>
      </c>
      <c r="L21" s="5">
        <f t="shared" si="0"/>
        <v>0</v>
      </c>
      <c r="M21" s="36">
        <v>0.2</v>
      </c>
      <c r="N21" s="5">
        <f t="shared" si="1"/>
        <v>0</v>
      </c>
      <c r="O21" s="5">
        <f t="shared" si="2"/>
        <v>0</v>
      </c>
    </row>
    <row r="22" spans="1:15" customFormat="1" ht="48" outlineLevel="2">
      <c r="A22" s="28" t="s">
        <v>939</v>
      </c>
      <c r="B22" s="7" t="s">
        <v>21</v>
      </c>
      <c r="C22" s="3">
        <v>18</v>
      </c>
      <c r="D22" s="7" t="s">
        <v>49</v>
      </c>
      <c r="E22" s="61" t="s">
        <v>1371</v>
      </c>
      <c r="F22" s="8" t="s">
        <v>4</v>
      </c>
      <c r="G22" s="7" t="s">
        <v>50</v>
      </c>
      <c r="H22" s="33" t="s">
        <v>1011</v>
      </c>
      <c r="I22" s="32" t="s">
        <v>998</v>
      </c>
      <c r="J22" s="9"/>
      <c r="K22" s="35">
        <v>25600</v>
      </c>
      <c r="L22" s="5">
        <f t="shared" si="0"/>
        <v>0</v>
      </c>
      <c r="M22" s="36">
        <v>0.2</v>
      </c>
      <c r="N22" s="5">
        <f t="shared" si="1"/>
        <v>0</v>
      </c>
      <c r="O22" s="5">
        <f t="shared" si="2"/>
        <v>0</v>
      </c>
    </row>
    <row r="23" spans="1:15" customFormat="1" ht="48" outlineLevel="2">
      <c r="A23" s="28" t="s">
        <v>939</v>
      </c>
      <c r="B23" s="7" t="s">
        <v>21</v>
      </c>
      <c r="C23" s="3">
        <v>19</v>
      </c>
      <c r="D23" s="7" t="s">
        <v>51</v>
      </c>
      <c r="E23" s="61" t="s">
        <v>1372</v>
      </c>
      <c r="F23" s="8" t="s">
        <v>4</v>
      </c>
      <c r="G23" s="7" t="s">
        <v>52</v>
      </c>
      <c r="H23" s="33" t="s">
        <v>1012</v>
      </c>
      <c r="I23" s="32" t="s">
        <v>998</v>
      </c>
      <c r="J23" s="9"/>
      <c r="K23" s="35">
        <v>45000</v>
      </c>
      <c r="L23" s="5">
        <f t="shared" si="0"/>
        <v>0</v>
      </c>
      <c r="M23" s="36">
        <v>0.2</v>
      </c>
      <c r="N23" s="5">
        <f t="shared" si="1"/>
        <v>0</v>
      </c>
      <c r="O23" s="5">
        <f t="shared" si="2"/>
        <v>0</v>
      </c>
    </row>
    <row r="24" spans="1:15" customFormat="1" ht="48" outlineLevel="2">
      <c r="A24" s="28" t="s">
        <v>939</v>
      </c>
      <c r="B24" s="7" t="s">
        <v>21</v>
      </c>
      <c r="C24" s="3">
        <v>20</v>
      </c>
      <c r="D24" s="7" t="s">
        <v>53</v>
      </c>
      <c r="E24" s="61" t="s">
        <v>1373</v>
      </c>
      <c r="F24" s="8" t="s">
        <v>12</v>
      </c>
      <c r="G24" s="7" t="s">
        <v>41</v>
      </c>
      <c r="H24" s="33" t="s">
        <v>1013</v>
      </c>
      <c r="I24" s="32" t="s">
        <v>998</v>
      </c>
      <c r="J24" s="9"/>
      <c r="K24" s="35">
        <v>9500</v>
      </c>
      <c r="L24" s="5">
        <f t="shared" si="0"/>
        <v>0</v>
      </c>
      <c r="M24" s="36">
        <v>0.2</v>
      </c>
      <c r="N24" s="5">
        <f t="shared" si="1"/>
        <v>0</v>
      </c>
      <c r="O24" s="5">
        <f t="shared" si="2"/>
        <v>0</v>
      </c>
    </row>
    <row r="25" spans="1:15" customFormat="1" ht="48" outlineLevel="2">
      <c r="A25" s="28" t="s">
        <v>939</v>
      </c>
      <c r="B25" s="7" t="s">
        <v>21</v>
      </c>
      <c r="C25" s="3">
        <v>21</v>
      </c>
      <c r="D25" s="7" t="s">
        <v>54</v>
      </c>
      <c r="E25" s="61" t="s">
        <v>1374</v>
      </c>
      <c r="F25" s="8" t="s">
        <v>12</v>
      </c>
      <c r="G25" s="7" t="s">
        <v>41</v>
      </c>
      <c r="H25" s="33" t="s">
        <v>1013</v>
      </c>
      <c r="I25" s="32" t="s">
        <v>998</v>
      </c>
      <c r="J25" s="9"/>
      <c r="K25" s="35">
        <v>9500</v>
      </c>
      <c r="L25" s="5">
        <f t="shared" si="0"/>
        <v>0</v>
      </c>
      <c r="M25" s="36">
        <v>0.2</v>
      </c>
      <c r="N25" s="5">
        <f t="shared" si="1"/>
        <v>0</v>
      </c>
      <c r="O25" s="5">
        <f t="shared" si="2"/>
        <v>0</v>
      </c>
    </row>
    <row r="26" spans="1:15" customFormat="1" ht="48.75" outlineLevel="2" thickBot="1">
      <c r="A26" s="28" t="s">
        <v>939</v>
      </c>
      <c r="B26" s="7" t="s">
        <v>21</v>
      </c>
      <c r="C26" s="3">
        <v>22</v>
      </c>
      <c r="D26" s="7" t="s">
        <v>55</v>
      </c>
      <c r="E26" s="61" t="s">
        <v>1375</v>
      </c>
      <c r="F26" s="8" t="s">
        <v>12</v>
      </c>
      <c r="G26" s="7" t="s">
        <v>41</v>
      </c>
      <c r="H26" s="33" t="s">
        <v>1013</v>
      </c>
      <c r="I26" s="32" t="s">
        <v>998</v>
      </c>
      <c r="J26" s="9"/>
      <c r="K26" s="35">
        <v>9500</v>
      </c>
      <c r="L26" s="5">
        <f t="shared" si="0"/>
        <v>0</v>
      </c>
      <c r="M26" s="36">
        <v>0.2</v>
      </c>
      <c r="N26" s="5">
        <f t="shared" si="1"/>
        <v>0</v>
      </c>
      <c r="O26" s="5">
        <f t="shared" si="2"/>
        <v>0</v>
      </c>
    </row>
    <row r="27" spans="1:15" customFormat="1" ht="15.75" thickBot="1">
      <c r="A27" s="58" t="s">
        <v>968</v>
      </c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29">
        <f>SUBTOTAL(9,L5:L26)</f>
        <v>0</v>
      </c>
      <c r="M27" s="30"/>
      <c r="N27" s="31">
        <f>SUBTOTAL(9,N5:N26)</f>
        <v>0</v>
      </c>
      <c r="O27" s="31">
        <f>SUBTOTAL(9,O5:O26)</f>
        <v>0</v>
      </c>
    </row>
    <row r="28" spans="1:15" ht="36" outlineLevel="2">
      <c r="A28" s="28" t="s">
        <v>940</v>
      </c>
      <c r="B28" s="7" t="s">
        <v>56</v>
      </c>
      <c r="C28" s="3">
        <v>1</v>
      </c>
      <c r="D28" s="7" t="s">
        <v>57</v>
      </c>
      <c r="E28" s="61" t="s">
        <v>1376</v>
      </c>
      <c r="F28" s="8" t="s">
        <v>4</v>
      </c>
      <c r="G28" s="7" t="s">
        <v>11</v>
      </c>
      <c r="H28" s="32" t="s">
        <v>1014</v>
      </c>
      <c r="I28" s="32" t="s">
        <v>998</v>
      </c>
      <c r="J28" s="9"/>
      <c r="K28" s="35">
        <v>22058</v>
      </c>
      <c r="L28" s="5">
        <f t="shared" si="0"/>
        <v>0</v>
      </c>
      <c r="M28" s="36">
        <v>0.2</v>
      </c>
      <c r="N28" s="5">
        <f t="shared" si="1"/>
        <v>0</v>
      </c>
      <c r="O28" s="5">
        <f t="shared" si="2"/>
        <v>0</v>
      </c>
    </row>
    <row r="29" spans="1:15" ht="36" outlineLevel="2">
      <c r="A29" s="28" t="s">
        <v>940</v>
      </c>
      <c r="B29" s="7" t="s">
        <v>56</v>
      </c>
      <c r="C29" s="3">
        <v>2</v>
      </c>
      <c r="D29" s="7" t="s">
        <v>58</v>
      </c>
      <c r="E29" s="61" t="s">
        <v>1377</v>
      </c>
      <c r="F29" s="8" t="s">
        <v>4</v>
      </c>
      <c r="G29" s="7" t="s">
        <v>17</v>
      </c>
      <c r="H29" s="37" t="s">
        <v>1015</v>
      </c>
      <c r="I29" s="32" t="s">
        <v>998</v>
      </c>
      <c r="J29" s="9"/>
      <c r="K29" s="35">
        <v>43400</v>
      </c>
      <c r="L29" s="5">
        <f t="shared" si="0"/>
        <v>0</v>
      </c>
      <c r="M29" s="36">
        <v>0.2</v>
      </c>
      <c r="N29" s="5">
        <f t="shared" si="1"/>
        <v>0</v>
      </c>
      <c r="O29" s="5">
        <f t="shared" si="2"/>
        <v>0</v>
      </c>
    </row>
    <row r="30" spans="1:15" ht="36" outlineLevel="2">
      <c r="A30" s="28" t="s">
        <v>940</v>
      </c>
      <c r="B30" s="7" t="s">
        <v>56</v>
      </c>
      <c r="C30" s="3">
        <v>3</v>
      </c>
      <c r="D30" s="7" t="s">
        <v>59</v>
      </c>
      <c r="E30" s="61" t="s">
        <v>1378</v>
      </c>
      <c r="F30" s="8" t="s">
        <v>4</v>
      </c>
      <c r="G30" s="7" t="s">
        <v>60</v>
      </c>
      <c r="H30" s="37" t="s">
        <v>1016</v>
      </c>
      <c r="I30" s="32" t="s">
        <v>998</v>
      </c>
      <c r="J30" s="9"/>
      <c r="K30" s="35">
        <v>44809.03</v>
      </c>
      <c r="L30" s="5">
        <f t="shared" si="0"/>
        <v>0</v>
      </c>
      <c r="M30" s="36">
        <v>0.2</v>
      </c>
      <c r="N30" s="5">
        <f t="shared" si="1"/>
        <v>0</v>
      </c>
      <c r="O30" s="5">
        <f t="shared" si="2"/>
        <v>0</v>
      </c>
    </row>
    <row r="31" spans="1:15" ht="36" outlineLevel="2">
      <c r="A31" s="28" t="s">
        <v>940</v>
      </c>
      <c r="B31" s="7" t="s">
        <v>56</v>
      </c>
      <c r="C31" s="3">
        <v>4</v>
      </c>
      <c r="D31" s="7" t="s">
        <v>61</v>
      </c>
      <c r="E31" s="61" t="s">
        <v>1379</v>
      </c>
      <c r="F31" s="8" t="s">
        <v>4</v>
      </c>
      <c r="G31" s="7" t="s">
        <v>17</v>
      </c>
      <c r="H31" s="37" t="s">
        <v>1017</v>
      </c>
      <c r="I31" s="32" t="s">
        <v>998</v>
      </c>
      <c r="J31" s="9"/>
      <c r="K31" s="35">
        <v>36397</v>
      </c>
      <c r="L31" s="5">
        <f t="shared" si="0"/>
        <v>0</v>
      </c>
      <c r="M31" s="36">
        <v>0.2</v>
      </c>
      <c r="N31" s="5">
        <f t="shared" si="1"/>
        <v>0</v>
      </c>
      <c r="O31" s="5">
        <f t="shared" si="2"/>
        <v>0</v>
      </c>
    </row>
    <row r="32" spans="1:15" ht="36" outlineLevel="2">
      <c r="A32" s="28" t="s">
        <v>940</v>
      </c>
      <c r="B32" s="7" t="s">
        <v>56</v>
      </c>
      <c r="C32" s="3">
        <v>5</v>
      </c>
      <c r="D32" s="7" t="s">
        <v>62</v>
      </c>
      <c r="E32" s="61" t="s">
        <v>1380</v>
      </c>
      <c r="F32" s="8" t="s">
        <v>4</v>
      </c>
      <c r="G32" s="7" t="s">
        <v>34</v>
      </c>
      <c r="H32" s="37" t="s">
        <v>1005</v>
      </c>
      <c r="I32" s="32" t="s">
        <v>998</v>
      </c>
      <c r="J32" s="9"/>
      <c r="K32" s="35">
        <v>53296</v>
      </c>
      <c r="L32" s="5">
        <f t="shared" si="0"/>
        <v>0</v>
      </c>
      <c r="M32" s="36">
        <v>0.2</v>
      </c>
      <c r="N32" s="5">
        <f t="shared" si="1"/>
        <v>0</v>
      </c>
      <c r="O32" s="5">
        <f t="shared" si="2"/>
        <v>0</v>
      </c>
    </row>
    <row r="33" spans="1:15" ht="36" outlineLevel="2">
      <c r="A33" s="28" t="s">
        <v>940</v>
      </c>
      <c r="B33" s="7" t="s">
        <v>56</v>
      </c>
      <c r="C33" s="3">
        <v>6</v>
      </c>
      <c r="D33" s="7" t="s">
        <v>63</v>
      </c>
      <c r="E33" s="61" t="s">
        <v>1381</v>
      </c>
      <c r="F33" s="8" t="s">
        <v>4</v>
      </c>
      <c r="G33" s="7" t="s">
        <v>36</v>
      </c>
      <c r="H33" s="37" t="s">
        <v>1006</v>
      </c>
      <c r="I33" s="32" t="s">
        <v>998</v>
      </c>
      <c r="J33" s="9"/>
      <c r="K33" s="35">
        <v>35096</v>
      </c>
      <c r="L33" s="5">
        <f t="shared" si="0"/>
        <v>0</v>
      </c>
      <c r="M33" s="36">
        <v>0.2</v>
      </c>
      <c r="N33" s="5">
        <f t="shared" si="1"/>
        <v>0</v>
      </c>
      <c r="O33" s="5">
        <f t="shared" si="2"/>
        <v>0</v>
      </c>
    </row>
    <row r="34" spans="1:15" ht="36" outlineLevel="2">
      <c r="A34" s="28" t="s">
        <v>940</v>
      </c>
      <c r="B34" s="7" t="s">
        <v>56</v>
      </c>
      <c r="C34" s="3">
        <v>7</v>
      </c>
      <c r="D34" s="7" t="s">
        <v>64</v>
      </c>
      <c r="E34" s="61" t="s">
        <v>1382</v>
      </c>
      <c r="F34" s="8" t="s">
        <v>4</v>
      </c>
      <c r="G34" s="7" t="s">
        <v>17</v>
      </c>
      <c r="H34" s="37" t="s">
        <v>1005</v>
      </c>
      <c r="I34" s="32" t="s">
        <v>998</v>
      </c>
      <c r="J34" s="9"/>
      <c r="K34" s="35">
        <v>87340</v>
      </c>
      <c r="L34" s="5">
        <f t="shared" si="0"/>
        <v>0</v>
      </c>
      <c r="M34" s="36">
        <v>0.2</v>
      </c>
      <c r="N34" s="5">
        <f t="shared" si="1"/>
        <v>0</v>
      </c>
      <c r="O34" s="5">
        <f t="shared" si="2"/>
        <v>0</v>
      </c>
    </row>
    <row r="35" spans="1:15" ht="36" outlineLevel="2">
      <c r="A35" s="28" t="s">
        <v>940</v>
      </c>
      <c r="B35" s="7" t="s">
        <v>56</v>
      </c>
      <c r="C35" s="3">
        <v>8</v>
      </c>
      <c r="D35" s="7" t="s">
        <v>65</v>
      </c>
      <c r="E35" s="61" t="s">
        <v>1383</v>
      </c>
      <c r="F35" s="8" t="s">
        <v>4</v>
      </c>
      <c r="G35" s="7" t="s">
        <v>50</v>
      </c>
      <c r="H35" s="37" t="s">
        <v>1015</v>
      </c>
      <c r="I35" s="32" t="s">
        <v>998</v>
      </c>
      <c r="J35" s="9"/>
      <c r="K35" s="35">
        <v>32554</v>
      </c>
      <c r="L35" s="5">
        <f t="shared" si="0"/>
        <v>0</v>
      </c>
      <c r="M35" s="36">
        <v>0.2</v>
      </c>
      <c r="N35" s="5">
        <f t="shared" si="1"/>
        <v>0</v>
      </c>
      <c r="O35" s="5">
        <f t="shared" si="2"/>
        <v>0</v>
      </c>
    </row>
    <row r="36" spans="1:15" ht="36" outlineLevel="2">
      <c r="A36" s="28" t="s">
        <v>940</v>
      </c>
      <c r="B36" s="7" t="s">
        <v>56</v>
      </c>
      <c r="C36" s="3">
        <v>9</v>
      </c>
      <c r="D36" s="7" t="s">
        <v>66</v>
      </c>
      <c r="E36" s="61" t="s">
        <v>1384</v>
      </c>
      <c r="F36" s="8" t="s">
        <v>4</v>
      </c>
      <c r="G36" s="7" t="s">
        <v>67</v>
      </c>
      <c r="H36" s="37" t="s">
        <v>1016</v>
      </c>
      <c r="I36" s="32" t="s">
        <v>998</v>
      </c>
      <c r="J36" s="9"/>
      <c r="K36" s="35">
        <v>62900</v>
      </c>
      <c r="L36" s="5">
        <f t="shared" si="0"/>
        <v>0</v>
      </c>
      <c r="M36" s="36">
        <v>0.2</v>
      </c>
      <c r="N36" s="5">
        <f t="shared" si="1"/>
        <v>0</v>
      </c>
      <c r="O36" s="5">
        <f t="shared" si="2"/>
        <v>0</v>
      </c>
    </row>
    <row r="37" spans="1:15" ht="36" outlineLevel="2">
      <c r="A37" s="28" t="s">
        <v>940</v>
      </c>
      <c r="B37" s="7" t="s">
        <v>56</v>
      </c>
      <c r="C37" s="3">
        <v>10</v>
      </c>
      <c r="D37" s="7" t="s">
        <v>68</v>
      </c>
      <c r="E37" s="61" t="s">
        <v>1385</v>
      </c>
      <c r="F37" s="8" t="s">
        <v>12</v>
      </c>
      <c r="G37" s="7" t="s">
        <v>69</v>
      </c>
      <c r="H37" s="37" t="s">
        <v>1018</v>
      </c>
      <c r="I37" s="32" t="s">
        <v>998</v>
      </c>
      <c r="J37" s="9"/>
      <c r="K37" s="35">
        <v>19200</v>
      </c>
      <c r="L37" s="5">
        <f t="shared" si="0"/>
        <v>0</v>
      </c>
      <c r="M37" s="36">
        <v>0.2</v>
      </c>
      <c r="N37" s="5">
        <f t="shared" si="1"/>
        <v>0</v>
      </c>
      <c r="O37" s="5">
        <f t="shared" si="2"/>
        <v>0</v>
      </c>
    </row>
    <row r="38" spans="1:15" ht="36" outlineLevel="2">
      <c r="A38" s="28" t="s">
        <v>940</v>
      </c>
      <c r="B38" s="7" t="s">
        <v>56</v>
      </c>
      <c r="C38" s="3">
        <v>11</v>
      </c>
      <c r="D38" s="7" t="s">
        <v>70</v>
      </c>
      <c r="E38" s="61" t="s">
        <v>1386</v>
      </c>
      <c r="F38" s="8" t="s">
        <v>12</v>
      </c>
      <c r="G38" s="7" t="s">
        <v>69</v>
      </c>
      <c r="H38" s="37" t="s">
        <v>1019</v>
      </c>
      <c r="I38" s="32" t="s">
        <v>998</v>
      </c>
      <c r="J38" s="9"/>
      <c r="K38" s="35">
        <v>19200</v>
      </c>
      <c r="L38" s="5">
        <f t="shared" si="0"/>
        <v>0</v>
      </c>
      <c r="M38" s="36">
        <v>0.2</v>
      </c>
      <c r="N38" s="5">
        <f t="shared" si="1"/>
        <v>0</v>
      </c>
      <c r="O38" s="5">
        <f t="shared" si="2"/>
        <v>0</v>
      </c>
    </row>
    <row r="39" spans="1:15" ht="36" outlineLevel="2">
      <c r="A39" s="28" t="s">
        <v>940</v>
      </c>
      <c r="B39" s="7" t="s">
        <v>56</v>
      </c>
      <c r="C39" s="3">
        <v>12</v>
      </c>
      <c r="D39" s="7" t="s">
        <v>71</v>
      </c>
      <c r="E39" s="61" t="s">
        <v>1387</v>
      </c>
      <c r="F39" s="8" t="s">
        <v>12</v>
      </c>
      <c r="G39" s="7" t="s">
        <v>69</v>
      </c>
      <c r="H39" s="37" t="s">
        <v>1020</v>
      </c>
      <c r="I39" s="32" t="s">
        <v>998</v>
      </c>
      <c r="J39" s="9"/>
      <c r="K39" s="35">
        <v>19200</v>
      </c>
      <c r="L39" s="5">
        <f t="shared" si="0"/>
        <v>0</v>
      </c>
      <c r="M39" s="36">
        <v>0.2</v>
      </c>
      <c r="N39" s="5">
        <f t="shared" si="1"/>
        <v>0</v>
      </c>
      <c r="O39" s="5">
        <f t="shared" si="2"/>
        <v>0</v>
      </c>
    </row>
    <row r="40" spans="1:15" ht="36" outlineLevel="2">
      <c r="A40" s="28" t="s">
        <v>940</v>
      </c>
      <c r="B40" s="7" t="s">
        <v>56</v>
      </c>
      <c r="C40" s="3">
        <v>13</v>
      </c>
      <c r="D40" s="7" t="s">
        <v>72</v>
      </c>
      <c r="E40" s="61" t="s">
        <v>1388</v>
      </c>
      <c r="F40" s="8" t="s">
        <v>4</v>
      </c>
      <c r="G40" s="7" t="s">
        <v>73</v>
      </c>
      <c r="H40" s="37" t="s">
        <v>1021</v>
      </c>
      <c r="I40" s="32" t="s">
        <v>998</v>
      </c>
      <c r="J40" s="9"/>
      <c r="K40" s="35">
        <v>10053</v>
      </c>
      <c r="L40" s="5">
        <f t="shared" si="0"/>
        <v>0</v>
      </c>
      <c r="M40" s="36">
        <v>0.2</v>
      </c>
      <c r="N40" s="5">
        <f t="shared" si="1"/>
        <v>0</v>
      </c>
      <c r="O40" s="5">
        <f t="shared" si="2"/>
        <v>0</v>
      </c>
    </row>
    <row r="41" spans="1:15" customFormat="1" ht="36.75" outlineLevel="2" thickBot="1">
      <c r="A41" s="28" t="s">
        <v>940</v>
      </c>
      <c r="B41" s="7" t="s">
        <v>56</v>
      </c>
      <c r="C41" s="3">
        <v>14</v>
      </c>
      <c r="D41" s="7" t="s">
        <v>39</v>
      </c>
      <c r="E41" s="61" t="s">
        <v>1389</v>
      </c>
      <c r="F41" s="8" t="s">
        <v>4</v>
      </c>
      <c r="G41" s="7" t="s">
        <v>38</v>
      </c>
      <c r="H41" s="33" t="s">
        <v>1007</v>
      </c>
      <c r="I41" s="32" t="s">
        <v>998</v>
      </c>
      <c r="J41" s="9"/>
      <c r="K41" s="35">
        <v>35100</v>
      </c>
      <c r="L41" s="5">
        <f t="shared" si="0"/>
        <v>0</v>
      </c>
      <c r="M41" s="36">
        <v>0.2</v>
      </c>
      <c r="N41" s="5">
        <f t="shared" si="1"/>
        <v>0</v>
      </c>
      <c r="O41" s="5">
        <f t="shared" si="2"/>
        <v>0</v>
      </c>
    </row>
    <row r="42" spans="1:15" customFormat="1" ht="15.75" thickBot="1">
      <c r="A42" s="58" t="s">
        <v>969</v>
      </c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29">
        <f>SUBTOTAL(9,L28:L41)</f>
        <v>0</v>
      </c>
      <c r="M42" s="30"/>
      <c r="N42" s="31">
        <f>SUBTOTAL(9,N28:N41)</f>
        <v>0</v>
      </c>
      <c r="O42" s="31">
        <f>SUBTOTAL(9,O28:O41)</f>
        <v>0</v>
      </c>
    </row>
    <row r="43" spans="1:15" ht="24" outlineLevel="2">
      <c r="A43" s="28" t="s">
        <v>941</v>
      </c>
      <c r="B43" s="7" t="s">
        <v>80</v>
      </c>
      <c r="C43" s="3">
        <v>1</v>
      </c>
      <c r="D43" s="7" t="s">
        <v>81</v>
      </c>
      <c r="E43" s="61" t="s">
        <v>1390</v>
      </c>
      <c r="F43" s="8" t="s">
        <v>4</v>
      </c>
      <c r="G43" s="7" t="s">
        <v>75</v>
      </c>
      <c r="H43" s="51" t="s">
        <v>1014</v>
      </c>
      <c r="I43" s="32" t="s">
        <v>998</v>
      </c>
      <c r="J43" s="9"/>
      <c r="K43" s="34">
        <v>22058</v>
      </c>
      <c r="L43" s="5">
        <f t="shared" ref="L43:L49" si="3">J43*K43</f>
        <v>0</v>
      </c>
      <c r="M43" s="36">
        <v>0.2</v>
      </c>
      <c r="N43" s="5">
        <f t="shared" ref="N43:N49" si="4">L43*M43</f>
        <v>0</v>
      </c>
      <c r="O43" s="5">
        <f t="shared" ref="O43:O49" si="5">L43+N43</f>
        <v>0</v>
      </c>
    </row>
    <row r="44" spans="1:15" ht="24" outlineLevel="2">
      <c r="A44" s="28" t="s">
        <v>941</v>
      </c>
      <c r="B44" s="7" t="s">
        <v>80</v>
      </c>
      <c r="C44" s="3">
        <v>2</v>
      </c>
      <c r="D44" s="7" t="s">
        <v>82</v>
      </c>
      <c r="E44" s="61" t="s">
        <v>1391</v>
      </c>
      <c r="F44" s="8" t="s">
        <v>4</v>
      </c>
      <c r="G44" s="7" t="s">
        <v>83</v>
      </c>
      <c r="H44" s="37" t="s">
        <v>1022</v>
      </c>
      <c r="I44" s="32" t="s">
        <v>998</v>
      </c>
      <c r="J44" s="9"/>
      <c r="K44" s="34">
        <v>40368</v>
      </c>
      <c r="L44" s="5">
        <f t="shared" si="3"/>
        <v>0</v>
      </c>
      <c r="M44" s="36">
        <v>0.2</v>
      </c>
      <c r="N44" s="5">
        <f t="shared" si="4"/>
        <v>0</v>
      </c>
      <c r="O44" s="5">
        <f t="shared" si="5"/>
        <v>0</v>
      </c>
    </row>
    <row r="45" spans="1:15" ht="24" outlineLevel="2">
      <c r="A45" s="28" t="s">
        <v>941</v>
      </c>
      <c r="B45" s="7" t="s">
        <v>80</v>
      </c>
      <c r="C45" s="3">
        <v>3</v>
      </c>
      <c r="D45" s="7" t="s">
        <v>84</v>
      </c>
      <c r="E45" s="61" t="s">
        <v>1392</v>
      </c>
      <c r="F45" s="8" t="s">
        <v>4</v>
      </c>
      <c r="G45" s="7" t="s">
        <v>36</v>
      </c>
      <c r="H45" s="37" t="s">
        <v>1006</v>
      </c>
      <c r="I45" s="32" t="s">
        <v>998</v>
      </c>
      <c r="J45" s="9"/>
      <c r="K45" s="34">
        <v>35096</v>
      </c>
      <c r="L45" s="5">
        <f t="shared" si="3"/>
        <v>0</v>
      </c>
      <c r="M45" s="36">
        <v>0.2</v>
      </c>
      <c r="N45" s="5">
        <f t="shared" si="4"/>
        <v>0</v>
      </c>
      <c r="O45" s="5">
        <f t="shared" si="5"/>
        <v>0</v>
      </c>
    </row>
    <row r="46" spans="1:15" ht="24" outlineLevel="2">
      <c r="A46" s="28" t="s">
        <v>941</v>
      </c>
      <c r="B46" s="7" t="s">
        <v>80</v>
      </c>
      <c r="C46" s="3">
        <v>4</v>
      </c>
      <c r="D46" s="7" t="s">
        <v>85</v>
      </c>
      <c r="E46" s="61" t="s">
        <v>1393</v>
      </c>
      <c r="F46" s="8" t="s">
        <v>12</v>
      </c>
      <c r="G46" s="7" t="s">
        <v>86</v>
      </c>
      <c r="H46" s="37" t="s">
        <v>1023</v>
      </c>
      <c r="I46" s="32" t="s">
        <v>998</v>
      </c>
      <c r="J46" s="9"/>
      <c r="K46" s="34">
        <v>9600</v>
      </c>
      <c r="L46" s="5">
        <f t="shared" si="3"/>
        <v>0</v>
      </c>
      <c r="M46" s="36">
        <v>0.2</v>
      </c>
      <c r="N46" s="5">
        <f t="shared" si="4"/>
        <v>0</v>
      </c>
      <c r="O46" s="5">
        <f t="shared" si="5"/>
        <v>0</v>
      </c>
    </row>
    <row r="47" spans="1:15" ht="24" outlineLevel="2">
      <c r="A47" s="28" t="s">
        <v>941</v>
      </c>
      <c r="B47" s="7" t="s">
        <v>80</v>
      </c>
      <c r="C47" s="3">
        <v>5</v>
      </c>
      <c r="D47" s="7" t="s">
        <v>87</v>
      </c>
      <c r="E47" s="61" t="s">
        <v>1394</v>
      </c>
      <c r="F47" s="8" t="s">
        <v>12</v>
      </c>
      <c r="G47" s="7" t="s">
        <v>86</v>
      </c>
      <c r="H47" s="37" t="s">
        <v>1024</v>
      </c>
      <c r="I47" s="32" t="s">
        <v>998</v>
      </c>
      <c r="J47" s="9"/>
      <c r="K47" s="34">
        <v>9600</v>
      </c>
      <c r="L47" s="5">
        <f t="shared" si="3"/>
        <v>0</v>
      </c>
      <c r="M47" s="36">
        <v>0.2</v>
      </c>
      <c r="N47" s="5">
        <f t="shared" si="4"/>
        <v>0</v>
      </c>
      <c r="O47" s="5">
        <f t="shared" si="5"/>
        <v>0</v>
      </c>
    </row>
    <row r="48" spans="1:15" ht="24" outlineLevel="2">
      <c r="A48" s="28" t="s">
        <v>941</v>
      </c>
      <c r="B48" s="7" t="s">
        <v>80</v>
      </c>
      <c r="C48" s="3">
        <v>6</v>
      </c>
      <c r="D48" s="7" t="s">
        <v>88</v>
      </c>
      <c r="E48" s="61" t="s">
        <v>1395</v>
      </c>
      <c r="F48" s="8" t="s">
        <v>12</v>
      </c>
      <c r="G48" s="7" t="s">
        <v>86</v>
      </c>
      <c r="H48" s="37" t="s">
        <v>1025</v>
      </c>
      <c r="I48" s="32" t="s">
        <v>998</v>
      </c>
      <c r="J48" s="9"/>
      <c r="K48" s="34">
        <v>9600</v>
      </c>
      <c r="L48" s="5">
        <f t="shared" si="3"/>
        <v>0</v>
      </c>
      <c r="M48" s="36">
        <v>0.2</v>
      </c>
      <c r="N48" s="5">
        <f t="shared" si="4"/>
        <v>0</v>
      </c>
      <c r="O48" s="5">
        <f t="shared" si="5"/>
        <v>0</v>
      </c>
    </row>
    <row r="49" spans="1:15" customFormat="1" ht="24.75" outlineLevel="2" thickBot="1">
      <c r="A49" s="28" t="s">
        <v>941</v>
      </c>
      <c r="B49" s="7" t="s">
        <v>80</v>
      </c>
      <c r="C49" s="3">
        <v>7</v>
      </c>
      <c r="D49" s="7" t="s">
        <v>39</v>
      </c>
      <c r="E49" s="61" t="s">
        <v>1396</v>
      </c>
      <c r="F49" s="8" t="s">
        <v>4</v>
      </c>
      <c r="G49" s="7" t="s">
        <v>38</v>
      </c>
      <c r="H49" s="37" t="s">
        <v>1026</v>
      </c>
      <c r="I49" s="32" t="s">
        <v>998</v>
      </c>
      <c r="J49" s="9"/>
      <c r="K49" s="35">
        <v>35100</v>
      </c>
      <c r="L49" s="5">
        <f t="shared" si="3"/>
        <v>0</v>
      </c>
      <c r="M49" s="36">
        <v>0.2</v>
      </c>
      <c r="N49" s="5">
        <f t="shared" si="4"/>
        <v>0</v>
      </c>
      <c r="O49" s="5">
        <f t="shared" si="5"/>
        <v>0</v>
      </c>
    </row>
    <row r="50" spans="1:15" customFormat="1" ht="15.75" thickBot="1">
      <c r="A50" s="58" t="s">
        <v>970</v>
      </c>
      <c r="B50" s="59"/>
      <c r="C50" s="59"/>
      <c r="D50" s="59"/>
      <c r="E50" s="59"/>
      <c r="F50" s="59"/>
      <c r="G50" s="59"/>
      <c r="H50" s="59"/>
      <c r="I50" s="59"/>
      <c r="J50" s="59"/>
      <c r="K50" s="60"/>
      <c r="L50" s="29">
        <f>SUBTOTAL(9,L43:L49)</f>
        <v>0</v>
      </c>
      <c r="M50" s="30"/>
      <c r="N50" s="31">
        <f>SUBTOTAL(9,N43:N49)</f>
        <v>0</v>
      </c>
      <c r="O50" s="31">
        <f>SUBTOTAL(9,O43:O49)</f>
        <v>0</v>
      </c>
    </row>
    <row r="51" spans="1:15" ht="24" outlineLevel="2">
      <c r="A51" s="28" t="s">
        <v>942</v>
      </c>
      <c r="B51" s="7" t="s">
        <v>110</v>
      </c>
      <c r="C51" s="3">
        <v>1</v>
      </c>
      <c r="D51" s="7" t="s">
        <v>111</v>
      </c>
      <c r="E51" s="61" t="s">
        <v>1397</v>
      </c>
      <c r="F51" s="8" t="s">
        <v>4</v>
      </c>
      <c r="G51" s="7" t="s">
        <v>105</v>
      </c>
      <c r="H51" s="32" t="s">
        <v>1027</v>
      </c>
      <c r="I51" s="32" t="s">
        <v>1028</v>
      </c>
      <c r="J51" s="9"/>
      <c r="K51" s="35">
        <v>17500</v>
      </c>
      <c r="L51" s="5">
        <f t="shared" ref="L51:L73" si="6">J51*K51</f>
        <v>0</v>
      </c>
      <c r="M51" s="36">
        <v>0.2</v>
      </c>
      <c r="N51" s="5">
        <f t="shared" ref="N51:N73" si="7">L51*M51</f>
        <v>0</v>
      </c>
      <c r="O51" s="5">
        <f t="shared" ref="O51:O73" si="8">L51+N51</f>
        <v>0</v>
      </c>
    </row>
    <row r="52" spans="1:15" customFormat="1" ht="24" outlineLevel="2">
      <c r="A52" s="28" t="s">
        <v>942</v>
      </c>
      <c r="B52" s="7" t="s">
        <v>110</v>
      </c>
      <c r="C52" s="3">
        <v>2</v>
      </c>
      <c r="D52" s="7" t="s">
        <v>112</v>
      </c>
      <c r="E52" s="61" t="s">
        <v>1398</v>
      </c>
      <c r="F52" s="8" t="s">
        <v>4</v>
      </c>
      <c r="G52" s="7" t="s">
        <v>113</v>
      </c>
      <c r="H52" s="32" t="s">
        <v>1029</v>
      </c>
      <c r="I52" s="32" t="s">
        <v>1030</v>
      </c>
      <c r="J52" s="9"/>
      <c r="K52" s="35">
        <v>12810</v>
      </c>
      <c r="L52" s="5">
        <f t="shared" si="6"/>
        <v>0</v>
      </c>
      <c r="M52" s="36">
        <v>0.2</v>
      </c>
      <c r="N52" s="5">
        <f t="shared" si="7"/>
        <v>0</v>
      </c>
      <c r="O52" s="5">
        <f t="shared" si="8"/>
        <v>0</v>
      </c>
    </row>
    <row r="53" spans="1:15" customFormat="1" ht="36" outlineLevel="2">
      <c r="A53" s="28" t="s">
        <v>942</v>
      </c>
      <c r="B53" s="7" t="s">
        <v>110</v>
      </c>
      <c r="C53" s="3">
        <v>3</v>
      </c>
      <c r="D53" s="7" t="s">
        <v>114</v>
      </c>
      <c r="E53" s="61" t="s">
        <v>1399</v>
      </c>
      <c r="F53" s="8" t="s">
        <v>4</v>
      </c>
      <c r="G53" s="7" t="s">
        <v>115</v>
      </c>
      <c r="H53" s="32" t="s">
        <v>1031</v>
      </c>
      <c r="I53" s="32" t="s">
        <v>1030</v>
      </c>
      <c r="J53" s="9"/>
      <c r="K53" s="35">
        <v>1750</v>
      </c>
      <c r="L53" s="5">
        <f t="shared" si="6"/>
        <v>0</v>
      </c>
      <c r="M53" s="36">
        <v>0.2</v>
      </c>
      <c r="N53" s="5">
        <f t="shared" si="7"/>
        <v>0</v>
      </c>
      <c r="O53" s="5">
        <f t="shared" si="8"/>
        <v>0</v>
      </c>
    </row>
    <row r="54" spans="1:15" customFormat="1" ht="36" outlineLevel="2">
      <c r="A54" s="28" t="s">
        <v>942</v>
      </c>
      <c r="B54" s="7" t="s">
        <v>110</v>
      </c>
      <c r="C54" s="3">
        <v>4</v>
      </c>
      <c r="D54" s="7" t="s">
        <v>116</v>
      </c>
      <c r="E54" s="61" t="s">
        <v>1400</v>
      </c>
      <c r="F54" s="8" t="s">
        <v>4</v>
      </c>
      <c r="G54" s="7" t="s">
        <v>115</v>
      </c>
      <c r="H54" s="32" t="s">
        <v>1031</v>
      </c>
      <c r="I54" s="32" t="s">
        <v>1030</v>
      </c>
      <c r="J54" s="9"/>
      <c r="K54" s="35">
        <v>1750</v>
      </c>
      <c r="L54" s="5">
        <f t="shared" si="6"/>
        <v>0</v>
      </c>
      <c r="M54" s="36">
        <v>0.2</v>
      </c>
      <c r="N54" s="5">
        <f t="shared" si="7"/>
        <v>0</v>
      </c>
      <c r="O54" s="5">
        <f t="shared" si="8"/>
        <v>0</v>
      </c>
    </row>
    <row r="55" spans="1:15" customFormat="1" ht="24" outlineLevel="2">
      <c r="A55" s="28" t="s">
        <v>942</v>
      </c>
      <c r="B55" s="7" t="s">
        <v>110</v>
      </c>
      <c r="C55" s="3">
        <v>5</v>
      </c>
      <c r="D55" s="7" t="s">
        <v>117</v>
      </c>
      <c r="E55" s="61" t="s">
        <v>1401</v>
      </c>
      <c r="F55" s="8" t="s">
        <v>4</v>
      </c>
      <c r="G55" s="7" t="s">
        <v>118</v>
      </c>
      <c r="H55" s="32" t="s">
        <v>126</v>
      </c>
      <c r="I55" s="32" t="s">
        <v>1032</v>
      </c>
      <c r="J55" s="9"/>
      <c r="K55" s="35">
        <v>2600</v>
      </c>
      <c r="L55" s="5">
        <f t="shared" si="6"/>
        <v>0</v>
      </c>
      <c r="M55" s="36">
        <v>0.2</v>
      </c>
      <c r="N55" s="5">
        <f t="shared" si="7"/>
        <v>0</v>
      </c>
      <c r="O55" s="5">
        <f t="shared" si="8"/>
        <v>0</v>
      </c>
    </row>
    <row r="56" spans="1:15" ht="24" outlineLevel="2">
      <c r="A56" s="28" t="s">
        <v>942</v>
      </c>
      <c r="B56" s="7" t="s">
        <v>110</v>
      </c>
      <c r="C56" s="3">
        <v>6</v>
      </c>
      <c r="D56" s="7" t="s">
        <v>119</v>
      </c>
      <c r="E56" s="61" t="s">
        <v>1402</v>
      </c>
      <c r="F56" s="8" t="s">
        <v>4</v>
      </c>
      <c r="G56" s="7" t="s">
        <v>10</v>
      </c>
      <c r="H56" s="32" t="s">
        <v>119</v>
      </c>
      <c r="I56" s="32" t="s">
        <v>1032</v>
      </c>
      <c r="J56" s="9"/>
      <c r="K56" s="35">
        <v>15000</v>
      </c>
      <c r="L56" s="5">
        <f t="shared" si="6"/>
        <v>0</v>
      </c>
      <c r="M56" s="36">
        <v>0.2</v>
      </c>
      <c r="N56" s="5">
        <f t="shared" si="7"/>
        <v>0</v>
      </c>
      <c r="O56" s="5">
        <f t="shared" si="8"/>
        <v>0</v>
      </c>
    </row>
    <row r="57" spans="1:15" customFormat="1" ht="24" outlineLevel="2">
      <c r="A57" s="28" t="s">
        <v>942</v>
      </c>
      <c r="B57" s="7" t="s">
        <v>110</v>
      </c>
      <c r="C57" s="3">
        <v>7</v>
      </c>
      <c r="D57" s="7" t="s">
        <v>120</v>
      </c>
      <c r="E57" s="61" t="s">
        <v>1403</v>
      </c>
      <c r="F57" s="8" t="s">
        <v>4</v>
      </c>
      <c r="G57" s="7" t="s">
        <v>121</v>
      </c>
      <c r="H57" s="32" t="s">
        <v>120</v>
      </c>
      <c r="I57" s="32" t="s">
        <v>1032</v>
      </c>
      <c r="J57" s="9"/>
      <c r="K57" s="35">
        <v>29850</v>
      </c>
      <c r="L57" s="5">
        <f t="shared" si="6"/>
        <v>0</v>
      </c>
      <c r="M57" s="36">
        <v>0.2</v>
      </c>
      <c r="N57" s="5">
        <f t="shared" si="7"/>
        <v>0</v>
      </c>
      <c r="O57" s="5">
        <f t="shared" si="8"/>
        <v>0</v>
      </c>
    </row>
    <row r="58" spans="1:15" ht="24" outlineLevel="2">
      <c r="A58" s="28" t="s">
        <v>942</v>
      </c>
      <c r="B58" s="7" t="s">
        <v>110</v>
      </c>
      <c r="C58" s="3">
        <v>8</v>
      </c>
      <c r="D58" s="7" t="s">
        <v>122</v>
      </c>
      <c r="E58" s="61" t="s">
        <v>1404</v>
      </c>
      <c r="F58" s="8" t="s">
        <v>4</v>
      </c>
      <c r="G58" s="7" t="s">
        <v>123</v>
      </c>
      <c r="H58" s="32" t="s">
        <v>1033</v>
      </c>
      <c r="I58" s="32" t="s">
        <v>1032</v>
      </c>
      <c r="J58" s="9"/>
      <c r="K58" s="35">
        <v>3400</v>
      </c>
      <c r="L58" s="5">
        <f t="shared" si="6"/>
        <v>0</v>
      </c>
      <c r="M58" s="36">
        <v>0.2</v>
      </c>
      <c r="N58" s="5">
        <f t="shared" si="7"/>
        <v>0</v>
      </c>
      <c r="O58" s="5">
        <f t="shared" si="8"/>
        <v>0</v>
      </c>
    </row>
    <row r="59" spans="1:15" ht="24" outlineLevel="2">
      <c r="A59" s="28" t="s">
        <v>942</v>
      </c>
      <c r="B59" s="7" t="s">
        <v>110</v>
      </c>
      <c r="C59" s="3">
        <v>9</v>
      </c>
      <c r="D59" s="7" t="s">
        <v>124</v>
      </c>
      <c r="E59" s="61" t="s">
        <v>1405</v>
      </c>
      <c r="F59" s="8" t="s">
        <v>4</v>
      </c>
      <c r="G59" s="7" t="s">
        <v>123</v>
      </c>
      <c r="H59" s="32" t="s">
        <v>1034</v>
      </c>
      <c r="I59" s="32" t="s">
        <v>1032</v>
      </c>
      <c r="J59" s="9"/>
      <c r="K59" s="35">
        <v>3400</v>
      </c>
      <c r="L59" s="5">
        <f t="shared" si="6"/>
        <v>0</v>
      </c>
      <c r="M59" s="36">
        <v>0.2</v>
      </c>
      <c r="N59" s="5">
        <f t="shared" si="7"/>
        <v>0</v>
      </c>
      <c r="O59" s="5">
        <f t="shared" si="8"/>
        <v>0</v>
      </c>
    </row>
    <row r="60" spans="1:15" ht="24" outlineLevel="2">
      <c r="A60" s="28" t="s">
        <v>942</v>
      </c>
      <c r="B60" s="7" t="s">
        <v>110</v>
      </c>
      <c r="C60" s="3">
        <v>10</v>
      </c>
      <c r="D60" s="7" t="s">
        <v>125</v>
      </c>
      <c r="E60" s="61" t="s">
        <v>1406</v>
      </c>
      <c r="F60" s="8" t="s">
        <v>4</v>
      </c>
      <c r="G60" s="7" t="s">
        <v>103</v>
      </c>
      <c r="H60" s="32" t="s">
        <v>1035</v>
      </c>
      <c r="I60" s="32" t="s">
        <v>1032</v>
      </c>
      <c r="J60" s="9"/>
      <c r="K60" s="35">
        <v>14000</v>
      </c>
      <c r="L60" s="5">
        <f t="shared" si="6"/>
        <v>0</v>
      </c>
      <c r="M60" s="36">
        <v>0.2</v>
      </c>
      <c r="N60" s="5">
        <f t="shared" si="7"/>
        <v>0</v>
      </c>
      <c r="O60" s="5">
        <f t="shared" si="8"/>
        <v>0</v>
      </c>
    </row>
    <row r="61" spans="1:15" customFormat="1" ht="24.75" outlineLevel="2" thickBot="1">
      <c r="A61" s="28" t="s">
        <v>942</v>
      </c>
      <c r="B61" s="7" t="s">
        <v>110</v>
      </c>
      <c r="C61" s="3">
        <v>11</v>
      </c>
      <c r="D61" s="7" t="s">
        <v>126</v>
      </c>
      <c r="E61" s="61" t="s">
        <v>1407</v>
      </c>
      <c r="F61" s="8" t="s">
        <v>4</v>
      </c>
      <c r="G61" s="7" t="s">
        <v>127</v>
      </c>
      <c r="H61" s="32" t="s">
        <v>126</v>
      </c>
      <c r="I61" s="32" t="s">
        <v>1032</v>
      </c>
      <c r="J61" s="9"/>
      <c r="K61" s="35">
        <v>2650</v>
      </c>
      <c r="L61" s="5">
        <f t="shared" si="6"/>
        <v>0</v>
      </c>
      <c r="M61" s="24">
        <v>0.2</v>
      </c>
      <c r="N61" s="5">
        <f t="shared" si="7"/>
        <v>0</v>
      </c>
      <c r="O61" s="5">
        <f t="shared" si="8"/>
        <v>0</v>
      </c>
    </row>
    <row r="62" spans="1:15" customFormat="1" ht="15.75" thickBot="1">
      <c r="A62" s="58" t="s">
        <v>971</v>
      </c>
      <c r="B62" s="59"/>
      <c r="C62" s="59"/>
      <c r="D62" s="59"/>
      <c r="E62" s="59"/>
      <c r="F62" s="59"/>
      <c r="G62" s="59"/>
      <c r="H62" s="59"/>
      <c r="I62" s="59"/>
      <c r="J62" s="59"/>
      <c r="K62" s="60"/>
      <c r="L62" s="29">
        <f>SUBTOTAL(9,L51:L61)</f>
        <v>0</v>
      </c>
      <c r="M62" s="30"/>
      <c r="N62" s="31">
        <f>SUBTOTAL(9,N51:N61)</f>
        <v>0</v>
      </c>
      <c r="O62" s="31">
        <f>SUBTOTAL(9,O51:O61)</f>
        <v>0</v>
      </c>
    </row>
    <row r="63" spans="1:15" ht="24" outlineLevel="2">
      <c r="A63" s="28" t="s">
        <v>943</v>
      </c>
      <c r="B63" s="7" t="s">
        <v>128</v>
      </c>
      <c r="C63" s="3">
        <v>1</v>
      </c>
      <c r="D63" s="7" t="s">
        <v>120</v>
      </c>
      <c r="E63" s="61" t="s">
        <v>1408</v>
      </c>
      <c r="F63" s="8" t="s">
        <v>4</v>
      </c>
      <c r="G63" s="7" t="s">
        <v>121</v>
      </c>
      <c r="H63" s="32" t="s">
        <v>120</v>
      </c>
      <c r="I63" s="32" t="s">
        <v>1032</v>
      </c>
      <c r="J63" s="9"/>
      <c r="K63" s="35">
        <v>29850</v>
      </c>
      <c r="L63" s="5">
        <f t="shared" si="6"/>
        <v>0</v>
      </c>
      <c r="M63" s="36">
        <v>0.2</v>
      </c>
      <c r="N63" s="5">
        <f t="shared" si="7"/>
        <v>0</v>
      </c>
      <c r="O63" s="5">
        <f t="shared" si="8"/>
        <v>0</v>
      </c>
    </row>
    <row r="64" spans="1:15" ht="24" outlineLevel="2">
      <c r="A64" s="28" t="s">
        <v>943</v>
      </c>
      <c r="B64" s="7" t="s">
        <v>128</v>
      </c>
      <c r="C64" s="3">
        <v>2</v>
      </c>
      <c r="D64" s="7" t="s">
        <v>126</v>
      </c>
      <c r="E64" s="61" t="s">
        <v>1409</v>
      </c>
      <c r="F64" s="8" t="s">
        <v>4</v>
      </c>
      <c r="G64" s="7" t="s">
        <v>127</v>
      </c>
      <c r="H64" s="32" t="s">
        <v>126</v>
      </c>
      <c r="I64" s="32" t="s">
        <v>1032</v>
      </c>
      <c r="J64" s="9"/>
      <c r="K64" s="35">
        <v>2650</v>
      </c>
      <c r="L64" s="5">
        <f t="shared" si="6"/>
        <v>0</v>
      </c>
      <c r="M64" s="36">
        <v>0.2</v>
      </c>
      <c r="N64" s="5">
        <f t="shared" si="7"/>
        <v>0</v>
      </c>
      <c r="O64" s="5">
        <f t="shared" si="8"/>
        <v>0</v>
      </c>
    </row>
    <row r="65" spans="1:15" ht="24" outlineLevel="2">
      <c r="A65" s="28" t="s">
        <v>943</v>
      </c>
      <c r="B65" s="7" t="s">
        <v>128</v>
      </c>
      <c r="C65" s="3">
        <v>3</v>
      </c>
      <c r="D65" s="7" t="s">
        <v>129</v>
      </c>
      <c r="E65" s="61" t="s">
        <v>1410</v>
      </c>
      <c r="F65" s="8" t="s">
        <v>4</v>
      </c>
      <c r="G65" s="7" t="s">
        <v>130</v>
      </c>
      <c r="H65" s="32" t="s">
        <v>1027</v>
      </c>
      <c r="I65" s="32" t="s">
        <v>1028</v>
      </c>
      <c r="J65" s="9"/>
      <c r="K65" s="35">
        <v>17500</v>
      </c>
      <c r="L65" s="5">
        <f t="shared" si="6"/>
        <v>0</v>
      </c>
      <c r="M65" s="36">
        <v>0.2</v>
      </c>
      <c r="N65" s="5">
        <f t="shared" si="7"/>
        <v>0</v>
      </c>
      <c r="O65" s="5">
        <f t="shared" si="8"/>
        <v>0</v>
      </c>
    </row>
    <row r="66" spans="1:15" ht="24" outlineLevel="2">
      <c r="A66" s="28" t="s">
        <v>943</v>
      </c>
      <c r="B66" s="7" t="s">
        <v>128</v>
      </c>
      <c r="C66" s="3">
        <v>4</v>
      </c>
      <c r="D66" s="7" t="s">
        <v>112</v>
      </c>
      <c r="E66" s="61" t="s">
        <v>1411</v>
      </c>
      <c r="F66" s="8" t="s">
        <v>4</v>
      </c>
      <c r="G66" s="7" t="s">
        <v>113</v>
      </c>
      <c r="H66" s="32" t="s">
        <v>1029</v>
      </c>
      <c r="I66" s="32" t="s">
        <v>1030</v>
      </c>
      <c r="J66" s="9"/>
      <c r="K66" s="35">
        <v>12810</v>
      </c>
      <c r="L66" s="5">
        <f t="shared" si="6"/>
        <v>0</v>
      </c>
      <c r="M66" s="36">
        <v>0.2</v>
      </c>
      <c r="N66" s="5">
        <f t="shared" si="7"/>
        <v>0</v>
      </c>
      <c r="O66" s="5">
        <f t="shared" si="8"/>
        <v>0</v>
      </c>
    </row>
    <row r="67" spans="1:15" ht="36" outlineLevel="2">
      <c r="A67" s="28" t="s">
        <v>943</v>
      </c>
      <c r="B67" s="7" t="s">
        <v>128</v>
      </c>
      <c r="C67" s="3">
        <v>5</v>
      </c>
      <c r="D67" s="7" t="s">
        <v>114</v>
      </c>
      <c r="E67" s="61" t="s">
        <v>1412</v>
      </c>
      <c r="F67" s="8" t="s">
        <v>4</v>
      </c>
      <c r="G67" s="7" t="s">
        <v>115</v>
      </c>
      <c r="H67" s="32" t="s">
        <v>1031</v>
      </c>
      <c r="I67" s="32" t="s">
        <v>1030</v>
      </c>
      <c r="J67" s="9"/>
      <c r="K67" s="35">
        <v>1750</v>
      </c>
      <c r="L67" s="5">
        <f t="shared" si="6"/>
        <v>0</v>
      </c>
      <c r="M67" s="36">
        <v>0.2</v>
      </c>
      <c r="N67" s="5">
        <f t="shared" si="7"/>
        <v>0</v>
      </c>
      <c r="O67" s="5">
        <f t="shared" si="8"/>
        <v>0</v>
      </c>
    </row>
    <row r="68" spans="1:15" ht="24" outlineLevel="2">
      <c r="A68" s="28" t="s">
        <v>943</v>
      </c>
      <c r="B68" s="7" t="s">
        <v>128</v>
      </c>
      <c r="C68" s="3">
        <v>6</v>
      </c>
      <c r="D68" s="7" t="s">
        <v>131</v>
      </c>
      <c r="E68" s="61" t="s">
        <v>1413</v>
      </c>
      <c r="F68" s="8" t="s">
        <v>4</v>
      </c>
      <c r="G68" s="7" t="s">
        <v>132</v>
      </c>
      <c r="H68" s="32" t="s">
        <v>119</v>
      </c>
      <c r="I68" s="32" t="s">
        <v>1032</v>
      </c>
      <c r="J68" s="9"/>
      <c r="K68" s="35">
        <v>15000</v>
      </c>
      <c r="L68" s="5">
        <f t="shared" si="6"/>
        <v>0</v>
      </c>
      <c r="M68" s="36">
        <v>0.2</v>
      </c>
      <c r="N68" s="5">
        <f t="shared" si="7"/>
        <v>0</v>
      </c>
      <c r="O68" s="5">
        <f t="shared" si="8"/>
        <v>0</v>
      </c>
    </row>
    <row r="69" spans="1:15" ht="36" outlineLevel="2">
      <c r="A69" s="28" t="s">
        <v>943</v>
      </c>
      <c r="B69" s="7" t="s">
        <v>128</v>
      </c>
      <c r="C69" s="3">
        <v>7</v>
      </c>
      <c r="D69" s="7" t="s">
        <v>116</v>
      </c>
      <c r="E69" s="61" t="s">
        <v>1414</v>
      </c>
      <c r="F69" s="8" t="s">
        <v>4</v>
      </c>
      <c r="G69" s="7" t="s">
        <v>115</v>
      </c>
      <c r="H69" s="32" t="s">
        <v>1031</v>
      </c>
      <c r="I69" s="32" t="s">
        <v>1030</v>
      </c>
      <c r="J69" s="9"/>
      <c r="K69" s="35">
        <v>1750</v>
      </c>
      <c r="L69" s="5">
        <f t="shared" si="6"/>
        <v>0</v>
      </c>
      <c r="M69" s="36">
        <v>0.2</v>
      </c>
      <c r="N69" s="5">
        <f t="shared" si="7"/>
        <v>0</v>
      </c>
      <c r="O69" s="5">
        <f t="shared" si="8"/>
        <v>0</v>
      </c>
    </row>
    <row r="70" spans="1:15" ht="24" outlineLevel="2">
      <c r="A70" s="28" t="s">
        <v>943</v>
      </c>
      <c r="B70" s="7" t="s">
        <v>128</v>
      </c>
      <c r="C70" s="3">
        <v>8</v>
      </c>
      <c r="D70" s="7" t="s">
        <v>117</v>
      </c>
      <c r="E70" s="61" t="s">
        <v>1415</v>
      </c>
      <c r="F70" s="8" t="s">
        <v>4</v>
      </c>
      <c r="G70" s="7" t="s">
        <v>14</v>
      </c>
      <c r="H70" s="32" t="s">
        <v>126</v>
      </c>
      <c r="I70" s="32" t="s">
        <v>1032</v>
      </c>
      <c r="J70" s="9"/>
      <c r="K70" s="35">
        <v>2600</v>
      </c>
      <c r="L70" s="5">
        <f t="shared" si="6"/>
        <v>0</v>
      </c>
      <c r="M70" s="36">
        <v>0.2</v>
      </c>
      <c r="N70" s="5">
        <f t="shared" si="7"/>
        <v>0</v>
      </c>
      <c r="O70" s="5">
        <f t="shared" si="8"/>
        <v>0</v>
      </c>
    </row>
    <row r="71" spans="1:15" customFormat="1" ht="24" outlineLevel="2">
      <c r="A71" s="28" t="s">
        <v>943</v>
      </c>
      <c r="B71" s="7" t="s">
        <v>128</v>
      </c>
      <c r="C71" s="3">
        <v>9</v>
      </c>
      <c r="D71" s="7" t="s">
        <v>122</v>
      </c>
      <c r="E71" s="61" t="s">
        <v>1416</v>
      </c>
      <c r="F71" s="8" t="s">
        <v>4</v>
      </c>
      <c r="G71" s="7" t="s">
        <v>123</v>
      </c>
      <c r="H71" s="32" t="s">
        <v>1033</v>
      </c>
      <c r="I71" s="32" t="s">
        <v>1032</v>
      </c>
      <c r="J71" s="9"/>
      <c r="K71" s="35">
        <v>3400</v>
      </c>
      <c r="L71" s="5">
        <f t="shared" si="6"/>
        <v>0</v>
      </c>
      <c r="M71" s="36">
        <v>0.2</v>
      </c>
      <c r="N71" s="5">
        <f t="shared" si="7"/>
        <v>0</v>
      </c>
      <c r="O71" s="5">
        <f t="shared" si="8"/>
        <v>0</v>
      </c>
    </row>
    <row r="72" spans="1:15" customFormat="1" ht="24" outlineLevel="2">
      <c r="A72" s="28" t="s">
        <v>943</v>
      </c>
      <c r="B72" s="7" t="s">
        <v>128</v>
      </c>
      <c r="C72" s="3">
        <v>10</v>
      </c>
      <c r="D72" s="7" t="s">
        <v>124</v>
      </c>
      <c r="E72" s="61" t="s">
        <v>1417</v>
      </c>
      <c r="F72" s="8" t="s">
        <v>4</v>
      </c>
      <c r="G72" s="7" t="s">
        <v>123</v>
      </c>
      <c r="H72" s="32" t="s">
        <v>1034</v>
      </c>
      <c r="I72" s="32" t="s">
        <v>1032</v>
      </c>
      <c r="J72" s="9"/>
      <c r="K72" s="35">
        <v>3400</v>
      </c>
      <c r="L72" s="5">
        <f t="shared" si="6"/>
        <v>0</v>
      </c>
      <c r="M72" s="36">
        <v>0.2</v>
      </c>
      <c r="N72" s="5">
        <f t="shared" si="7"/>
        <v>0</v>
      </c>
      <c r="O72" s="5">
        <f t="shared" si="8"/>
        <v>0</v>
      </c>
    </row>
    <row r="73" spans="1:15" ht="24.75" outlineLevel="2" thickBot="1">
      <c r="A73" s="28" t="s">
        <v>943</v>
      </c>
      <c r="B73" s="7" t="s">
        <v>128</v>
      </c>
      <c r="C73" s="3">
        <v>11</v>
      </c>
      <c r="D73" s="7" t="s">
        <v>133</v>
      </c>
      <c r="E73" s="61" t="s">
        <v>1418</v>
      </c>
      <c r="F73" s="8" t="s">
        <v>4</v>
      </c>
      <c r="G73" s="7" t="s">
        <v>134</v>
      </c>
      <c r="H73" s="32" t="s">
        <v>1035</v>
      </c>
      <c r="I73" s="32" t="s">
        <v>1032</v>
      </c>
      <c r="J73" s="9"/>
      <c r="K73" s="35">
        <v>14000</v>
      </c>
      <c r="L73" s="5">
        <f t="shared" si="6"/>
        <v>0</v>
      </c>
      <c r="M73" s="36">
        <v>0.2</v>
      </c>
      <c r="N73" s="5">
        <f t="shared" si="7"/>
        <v>0</v>
      </c>
      <c r="O73" s="5">
        <f t="shared" si="8"/>
        <v>0</v>
      </c>
    </row>
    <row r="74" spans="1:15" customFormat="1" ht="15.75" thickBot="1">
      <c r="A74" s="58" t="s">
        <v>972</v>
      </c>
      <c r="B74" s="59"/>
      <c r="C74" s="59"/>
      <c r="D74" s="59"/>
      <c r="E74" s="59"/>
      <c r="F74" s="59"/>
      <c r="G74" s="59"/>
      <c r="H74" s="59"/>
      <c r="I74" s="59"/>
      <c r="J74" s="59"/>
      <c r="K74" s="60"/>
      <c r="L74" s="29">
        <f>SUBTOTAL(9,L63:L73)</f>
        <v>0</v>
      </c>
      <c r="M74" s="30"/>
      <c r="N74" s="31">
        <f>SUBTOTAL(9,N63:N73)</f>
        <v>0</v>
      </c>
      <c r="O74" s="31">
        <f>SUBTOTAL(9,O63:O73)</f>
        <v>0</v>
      </c>
    </row>
    <row r="75" spans="1:15" ht="36" outlineLevel="2">
      <c r="A75" s="28" t="s">
        <v>944</v>
      </c>
      <c r="B75" s="7" t="s">
        <v>160</v>
      </c>
      <c r="C75" s="3">
        <v>1</v>
      </c>
      <c r="D75" s="7" t="s">
        <v>161</v>
      </c>
      <c r="E75" s="61" t="s">
        <v>1419</v>
      </c>
      <c r="F75" s="8" t="s">
        <v>4</v>
      </c>
      <c r="G75" s="7" t="s">
        <v>162</v>
      </c>
      <c r="H75" s="32" t="s">
        <v>1036</v>
      </c>
      <c r="I75" s="32" t="s">
        <v>1037</v>
      </c>
      <c r="J75" s="9"/>
      <c r="K75" s="34">
        <v>20664</v>
      </c>
      <c r="L75" s="5">
        <f t="shared" ref="L75:L136" si="9">J75*K75</f>
        <v>0</v>
      </c>
      <c r="M75" s="36">
        <v>0.2</v>
      </c>
      <c r="N75" s="5">
        <f t="shared" ref="N75:N136" si="10">L75*M75</f>
        <v>0</v>
      </c>
      <c r="O75" s="5">
        <f t="shared" ref="O75:O136" si="11">L75+N75</f>
        <v>0</v>
      </c>
    </row>
    <row r="76" spans="1:15" ht="36" outlineLevel="2">
      <c r="A76" s="28" t="s">
        <v>944</v>
      </c>
      <c r="B76" s="7" t="s">
        <v>160</v>
      </c>
      <c r="C76" s="3">
        <v>2</v>
      </c>
      <c r="D76" s="7" t="s">
        <v>163</v>
      </c>
      <c r="E76" s="61" t="s">
        <v>1420</v>
      </c>
      <c r="F76" s="8" t="s">
        <v>4</v>
      </c>
      <c r="G76" s="7" t="s">
        <v>162</v>
      </c>
      <c r="H76" s="32" t="s">
        <v>1038</v>
      </c>
      <c r="I76" s="32" t="s">
        <v>1037</v>
      </c>
      <c r="J76" s="9"/>
      <c r="K76" s="34">
        <v>29520</v>
      </c>
      <c r="L76" s="5">
        <f t="shared" si="9"/>
        <v>0</v>
      </c>
      <c r="M76" s="36">
        <v>0.2</v>
      </c>
      <c r="N76" s="5">
        <f t="shared" si="10"/>
        <v>0</v>
      </c>
      <c r="O76" s="5">
        <f t="shared" si="11"/>
        <v>0</v>
      </c>
    </row>
    <row r="77" spans="1:15" ht="36" outlineLevel="2">
      <c r="A77" s="28" t="s">
        <v>944</v>
      </c>
      <c r="B77" s="7" t="s">
        <v>160</v>
      </c>
      <c r="C77" s="3">
        <v>3</v>
      </c>
      <c r="D77" s="7" t="s">
        <v>164</v>
      </c>
      <c r="E77" s="61" t="s">
        <v>1421</v>
      </c>
      <c r="F77" s="8" t="s">
        <v>4</v>
      </c>
      <c r="G77" s="7" t="s">
        <v>162</v>
      </c>
      <c r="H77" s="32" t="s">
        <v>1039</v>
      </c>
      <c r="I77" s="32" t="s">
        <v>1037</v>
      </c>
      <c r="J77" s="9"/>
      <c r="K77" s="34">
        <v>20664</v>
      </c>
      <c r="L77" s="5">
        <f t="shared" si="9"/>
        <v>0</v>
      </c>
      <c r="M77" s="36">
        <v>0.2</v>
      </c>
      <c r="N77" s="5">
        <f t="shared" si="10"/>
        <v>0</v>
      </c>
      <c r="O77" s="5">
        <f t="shared" si="11"/>
        <v>0</v>
      </c>
    </row>
    <row r="78" spans="1:15" ht="36" outlineLevel="2">
      <c r="A78" s="28" t="s">
        <v>944</v>
      </c>
      <c r="B78" s="7" t="s">
        <v>160</v>
      </c>
      <c r="C78" s="3">
        <v>4</v>
      </c>
      <c r="D78" s="7" t="s">
        <v>165</v>
      </c>
      <c r="E78" s="61" t="s">
        <v>1422</v>
      </c>
      <c r="F78" s="8" t="s">
        <v>4</v>
      </c>
      <c r="G78" s="7" t="s">
        <v>162</v>
      </c>
      <c r="H78" s="32" t="s">
        <v>1040</v>
      </c>
      <c r="I78" s="32" t="s">
        <v>1037</v>
      </c>
      <c r="J78" s="9"/>
      <c r="K78" s="34">
        <v>20664</v>
      </c>
      <c r="L78" s="5">
        <f t="shared" si="9"/>
        <v>0</v>
      </c>
      <c r="M78" s="36">
        <v>0.2</v>
      </c>
      <c r="N78" s="5">
        <f t="shared" si="10"/>
        <v>0</v>
      </c>
      <c r="O78" s="5">
        <f t="shared" si="11"/>
        <v>0</v>
      </c>
    </row>
    <row r="79" spans="1:15" ht="36" outlineLevel="2">
      <c r="A79" s="28" t="s">
        <v>944</v>
      </c>
      <c r="B79" s="7" t="s">
        <v>160</v>
      </c>
      <c r="C79" s="3">
        <v>5</v>
      </c>
      <c r="D79" s="7" t="s">
        <v>166</v>
      </c>
      <c r="E79" s="61" t="s">
        <v>1423</v>
      </c>
      <c r="F79" s="8" t="s">
        <v>4</v>
      </c>
      <c r="G79" s="7" t="s">
        <v>162</v>
      </c>
      <c r="H79" s="32" t="s">
        <v>1041</v>
      </c>
      <c r="I79" s="32" t="s">
        <v>1037</v>
      </c>
      <c r="J79" s="9"/>
      <c r="K79" s="34">
        <v>20664</v>
      </c>
      <c r="L79" s="5">
        <f t="shared" si="9"/>
        <v>0</v>
      </c>
      <c r="M79" s="36">
        <v>0.2</v>
      </c>
      <c r="N79" s="5">
        <f t="shared" si="10"/>
        <v>0</v>
      </c>
      <c r="O79" s="5">
        <f t="shared" si="11"/>
        <v>0</v>
      </c>
    </row>
    <row r="80" spans="1:15" ht="36" outlineLevel="2">
      <c r="A80" s="28" t="s">
        <v>944</v>
      </c>
      <c r="B80" s="7" t="s">
        <v>160</v>
      </c>
      <c r="C80" s="3">
        <v>6</v>
      </c>
      <c r="D80" s="7" t="s">
        <v>167</v>
      </c>
      <c r="E80" s="61" t="s">
        <v>1424</v>
      </c>
      <c r="F80" s="8" t="s">
        <v>4</v>
      </c>
      <c r="G80" s="7" t="s">
        <v>162</v>
      </c>
      <c r="H80" s="32" t="s">
        <v>1042</v>
      </c>
      <c r="I80" s="32" t="s">
        <v>1037</v>
      </c>
      <c r="J80" s="9"/>
      <c r="K80" s="34">
        <v>20664</v>
      </c>
      <c r="L80" s="5">
        <f t="shared" si="9"/>
        <v>0</v>
      </c>
      <c r="M80" s="36">
        <v>0.2</v>
      </c>
      <c r="N80" s="5">
        <f t="shared" si="10"/>
        <v>0</v>
      </c>
      <c r="O80" s="5">
        <f t="shared" si="11"/>
        <v>0</v>
      </c>
    </row>
    <row r="81" spans="1:15" ht="36" outlineLevel="2">
      <c r="A81" s="28" t="s">
        <v>944</v>
      </c>
      <c r="B81" s="7" t="s">
        <v>160</v>
      </c>
      <c r="C81" s="3">
        <v>7</v>
      </c>
      <c r="D81" s="7" t="s">
        <v>168</v>
      </c>
      <c r="E81" s="61" t="s">
        <v>1425</v>
      </c>
      <c r="F81" s="8" t="s">
        <v>4</v>
      </c>
      <c r="G81" s="7" t="s">
        <v>162</v>
      </c>
      <c r="H81" s="32" t="s">
        <v>1043</v>
      </c>
      <c r="I81" s="32" t="s">
        <v>1037</v>
      </c>
      <c r="J81" s="9"/>
      <c r="K81" s="34">
        <v>20664</v>
      </c>
      <c r="L81" s="5">
        <f t="shared" si="9"/>
        <v>0</v>
      </c>
      <c r="M81" s="36">
        <v>0.2</v>
      </c>
      <c r="N81" s="5">
        <f t="shared" si="10"/>
        <v>0</v>
      </c>
      <c r="O81" s="5">
        <f t="shared" si="11"/>
        <v>0</v>
      </c>
    </row>
    <row r="82" spans="1:15" ht="36" outlineLevel="2">
      <c r="A82" s="28" t="s">
        <v>944</v>
      </c>
      <c r="B82" s="7" t="s">
        <v>160</v>
      </c>
      <c r="C82" s="3">
        <v>8</v>
      </c>
      <c r="D82" s="7" t="s">
        <v>169</v>
      </c>
      <c r="E82" s="61" t="s">
        <v>1426</v>
      </c>
      <c r="F82" s="8" t="s">
        <v>4</v>
      </c>
      <c r="G82" s="7" t="s">
        <v>162</v>
      </c>
      <c r="H82" s="32" t="s">
        <v>1044</v>
      </c>
      <c r="I82" s="32" t="s">
        <v>1037</v>
      </c>
      <c r="J82" s="9"/>
      <c r="K82" s="34">
        <v>26424</v>
      </c>
      <c r="L82" s="5">
        <f t="shared" si="9"/>
        <v>0</v>
      </c>
      <c r="M82" s="36">
        <v>0.2</v>
      </c>
      <c r="N82" s="5">
        <f t="shared" si="10"/>
        <v>0</v>
      </c>
      <c r="O82" s="5">
        <f t="shared" si="11"/>
        <v>0</v>
      </c>
    </row>
    <row r="83" spans="1:15" ht="36" outlineLevel="2">
      <c r="A83" s="28" t="s">
        <v>944</v>
      </c>
      <c r="B83" s="7" t="s">
        <v>160</v>
      </c>
      <c r="C83" s="3">
        <v>9</v>
      </c>
      <c r="D83" s="7" t="s">
        <v>170</v>
      </c>
      <c r="E83" s="61" t="s">
        <v>1427</v>
      </c>
      <c r="F83" s="8" t="s">
        <v>4</v>
      </c>
      <c r="G83" s="7" t="s">
        <v>162</v>
      </c>
      <c r="H83" s="32" t="s">
        <v>1045</v>
      </c>
      <c r="I83" s="32" t="s">
        <v>1037</v>
      </c>
      <c r="J83" s="9"/>
      <c r="K83" s="34">
        <v>26424</v>
      </c>
      <c r="L83" s="5">
        <f t="shared" si="9"/>
        <v>0</v>
      </c>
      <c r="M83" s="36">
        <v>0.2</v>
      </c>
      <c r="N83" s="5">
        <f t="shared" si="10"/>
        <v>0</v>
      </c>
      <c r="O83" s="5">
        <f t="shared" si="11"/>
        <v>0</v>
      </c>
    </row>
    <row r="84" spans="1:15" ht="36" outlineLevel="2">
      <c r="A84" s="28" t="s">
        <v>944</v>
      </c>
      <c r="B84" s="7" t="s">
        <v>160</v>
      </c>
      <c r="C84" s="3">
        <v>10</v>
      </c>
      <c r="D84" s="7" t="s">
        <v>171</v>
      </c>
      <c r="E84" s="61" t="s">
        <v>1428</v>
      </c>
      <c r="F84" s="8" t="s">
        <v>4</v>
      </c>
      <c r="G84" s="7" t="s">
        <v>162</v>
      </c>
      <c r="H84" s="32" t="s">
        <v>1046</v>
      </c>
      <c r="I84" s="32" t="s">
        <v>1037</v>
      </c>
      <c r="J84" s="9"/>
      <c r="K84" s="34">
        <v>27216</v>
      </c>
      <c r="L84" s="5">
        <f t="shared" si="9"/>
        <v>0</v>
      </c>
      <c r="M84" s="36">
        <v>0.2</v>
      </c>
      <c r="N84" s="5">
        <f t="shared" si="10"/>
        <v>0</v>
      </c>
      <c r="O84" s="5">
        <f t="shared" si="11"/>
        <v>0</v>
      </c>
    </row>
    <row r="85" spans="1:15" ht="36" outlineLevel="2">
      <c r="A85" s="28" t="s">
        <v>944</v>
      </c>
      <c r="B85" s="7" t="s">
        <v>160</v>
      </c>
      <c r="C85" s="3">
        <v>11</v>
      </c>
      <c r="D85" s="7" t="s">
        <v>172</v>
      </c>
      <c r="E85" s="61" t="s">
        <v>1429</v>
      </c>
      <c r="F85" s="8" t="s">
        <v>4</v>
      </c>
      <c r="G85" s="7" t="s">
        <v>173</v>
      </c>
      <c r="H85" s="32" t="s">
        <v>1047</v>
      </c>
      <c r="I85" s="32" t="s">
        <v>1037</v>
      </c>
      <c r="J85" s="9"/>
      <c r="K85" s="34">
        <v>2401</v>
      </c>
      <c r="L85" s="5">
        <f t="shared" si="9"/>
        <v>0</v>
      </c>
      <c r="M85" s="36">
        <v>0.2</v>
      </c>
      <c r="N85" s="5">
        <f t="shared" si="10"/>
        <v>0</v>
      </c>
      <c r="O85" s="5">
        <f t="shared" si="11"/>
        <v>0</v>
      </c>
    </row>
    <row r="86" spans="1:15" ht="36" outlineLevel="2">
      <c r="A86" s="28" t="s">
        <v>944</v>
      </c>
      <c r="B86" s="7" t="s">
        <v>160</v>
      </c>
      <c r="C86" s="3">
        <v>12</v>
      </c>
      <c r="D86" s="7" t="s">
        <v>174</v>
      </c>
      <c r="E86" s="61" t="s">
        <v>1430</v>
      </c>
      <c r="F86" s="8" t="s">
        <v>4</v>
      </c>
      <c r="G86" s="7" t="s">
        <v>175</v>
      </c>
      <c r="H86" s="32" t="s">
        <v>1048</v>
      </c>
      <c r="I86" s="32" t="s">
        <v>1037</v>
      </c>
      <c r="J86" s="9"/>
      <c r="K86" s="34">
        <v>5779.8</v>
      </c>
      <c r="L86" s="5">
        <f t="shared" si="9"/>
        <v>0</v>
      </c>
      <c r="M86" s="36">
        <v>0.2</v>
      </c>
      <c r="N86" s="5">
        <f t="shared" si="10"/>
        <v>0</v>
      </c>
      <c r="O86" s="5">
        <f t="shared" si="11"/>
        <v>0</v>
      </c>
    </row>
    <row r="87" spans="1:15" ht="36" outlineLevel="2">
      <c r="A87" s="28" t="s">
        <v>944</v>
      </c>
      <c r="B87" s="7" t="s">
        <v>160</v>
      </c>
      <c r="C87" s="3">
        <v>13</v>
      </c>
      <c r="D87" s="7" t="s">
        <v>176</v>
      </c>
      <c r="E87" s="61" t="s">
        <v>1431</v>
      </c>
      <c r="F87" s="8" t="s">
        <v>4</v>
      </c>
      <c r="G87" s="7" t="s">
        <v>177</v>
      </c>
      <c r="H87" s="32" t="s">
        <v>1049</v>
      </c>
      <c r="I87" s="32" t="s">
        <v>1037</v>
      </c>
      <c r="J87" s="9"/>
      <c r="K87" s="34">
        <v>7800</v>
      </c>
      <c r="L87" s="5">
        <f t="shared" si="9"/>
        <v>0</v>
      </c>
      <c r="M87" s="36">
        <v>0.2</v>
      </c>
      <c r="N87" s="5">
        <f t="shared" si="10"/>
        <v>0</v>
      </c>
      <c r="O87" s="5">
        <f t="shared" si="11"/>
        <v>0</v>
      </c>
    </row>
    <row r="88" spans="1:15" ht="36" outlineLevel="2">
      <c r="A88" s="28" t="s">
        <v>944</v>
      </c>
      <c r="B88" s="7" t="s">
        <v>160</v>
      </c>
      <c r="C88" s="3">
        <v>14</v>
      </c>
      <c r="D88" s="7" t="s">
        <v>178</v>
      </c>
      <c r="E88" s="61" t="s">
        <v>1432</v>
      </c>
      <c r="F88" s="8" t="s">
        <v>4</v>
      </c>
      <c r="G88" s="7" t="s">
        <v>179</v>
      </c>
      <c r="H88" s="32" t="s">
        <v>1050</v>
      </c>
      <c r="I88" s="32" t="s">
        <v>1037</v>
      </c>
      <c r="J88" s="9"/>
      <c r="K88" s="34">
        <v>11082</v>
      </c>
      <c r="L88" s="5">
        <f t="shared" si="9"/>
        <v>0</v>
      </c>
      <c r="M88" s="36">
        <v>0.2</v>
      </c>
      <c r="N88" s="5">
        <f t="shared" si="10"/>
        <v>0</v>
      </c>
      <c r="O88" s="5">
        <f t="shared" si="11"/>
        <v>0</v>
      </c>
    </row>
    <row r="89" spans="1:15" ht="36" outlineLevel="2">
      <c r="A89" s="28" t="s">
        <v>944</v>
      </c>
      <c r="B89" s="7" t="s">
        <v>160</v>
      </c>
      <c r="C89" s="3">
        <v>15</v>
      </c>
      <c r="D89" s="7" t="s">
        <v>180</v>
      </c>
      <c r="E89" s="61" t="s">
        <v>1433</v>
      </c>
      <c r="F89" s="8" t="s">
        <v>4</v>
      </c>
      <c r="G89" s="7" t="s">
        <v>138</v>
      </c>
      <c r="H89" s="32" t="s">
        <v>1051</v>
      </c>
      <c r="I89" s="32" t="s">
        <v>1037</v>
      </c>
      <c r="J89" s="9"/>
      <c r="K89" s="34">
        <v>8300</v>
      </c>
      <c r="L89" s="5">
        <f t="shared" si="9"/>
        <v>0</v>
      </c>
      <c r="M89" s="36">
        <v>0.2</v>
      </c>
      <c r="N89" s="5">
        <f t="shared" si="10"/>
        <v>0</v>
      </c>
      <c r="O89" s="5">
        <f t="shared" si="11"/>
        <v>0</v>
      </c>
    </row>
    <row r="90" spans="1:15" ht="36.75" outlineLevel="2" thickBot="1">
      <c r="A90" s="28" t="s">
        <v>944</v>
      </c>
      <c r="B90" s="7" t="s">
        <v>160</v>
      </c>
      <c r="C90" s="3">
        <v>16</v>
      </c>
      <c r="D90" s="7" t="s">
        <v>181</v>
      </c>
      <c r="E90" s="61" t="s">
        <v>1434</v>
      </c>
      <c r="F90" s="8" t="s">
        <v>4</v>
      </c>
      <c r="G90" s="7" t="s">
        <v>182</v>
      </c>
      <c r="H90" s="32" t="s">
        <v>1052</v>
      </c>
      <c r="I90" s="32" t="s">
        <v>1037</v>
      </c>
      <c r="J90" s="9"/>
      <c r="K90" s="34">
        <v>2439</v>
      </c>
      <c r="L90" s="5">
        <f t="shared" si="9"/>
        <v>0</v>
      </c>
      <c r="M90" s="36">
        <v>0.2</v>
      </c>
      <c r="N90" s="5">
        <f t="shared" si="10"/>
        <v>0</v>
      </c>
      <c r="O90" s="5">
        <f t="shared" si="11"/>
        <v>0</v>
      </c>
    </row>
    <row r="91" spans="1:15" customFormat="1" ht="15.75" thickBot="1">
      <c r="A91" s="58" t="s">
        <v>973</v>
      </c>
      <c r="B91" s="59"/>
      <c r="C91" s="59"/>
      <c r="D91" s="59"/>
      <c r="E91" s="59"/>
      <c r="F91" s="59"/>
      <c r="G91" s="59"/>
      <c r="H91" s="59"/>
      <c r="I91" s="59"/>
      <c r="J91" s="59"/>
      <c r="K91" s="60"/>
      <c r="L91" s="29">
        <f>SUBTOTAL(9,L75:L90)</f>
        <v>0</v>
      </c>
      <c r="M91" s="30"/>
      <c r="N91" s="31">
        <f>SUBTOTAL(9,N75:N90)</f>
        <v>0</v>
      </c>
      <c r="O91" s="31">
        <f>SUBTOTAL(9,O75:O90)</f>
        <v>0</v>
      </c>
    </row>
    <row r="92" spans="1:15" ht="36" outlineLevel="2">
      <c r="A92" s="28" t="s">
        <v>945</v>
      </c>
      <c r="B92" s="7" t="s">
        <v>183</v>
      </c>
      <c r="C92" s="3">
        <v>1</v>
      </c>
      <c r="D92" s="7" t="s">
        <v>184</v>
      </c>
      <c r="E92" s="61" t="s">
        <v>1435</v>
      </c>
      <c r="F92" s="8" t="s">
        <v>4</v>
      </c>
      <c r="G92" s="7" t="s">
        <v>10</v>
      </c>
      <c r="H92" s="32" t="s">
        <v>184</v>
      </c>
      <c r="I92" s="37" t="s">
        <v>1053</v>
      </c>
      <c r="J92" s="9"/>
      <c r="K92" s="34">
        <v>58900</v>
      </c>
      <c r="L92" s="5">
        <f t="shared" si="9"/>
        <v>0</v>
      </c>
      <c r="M92" s="36">
        <v>0.2</v>
      </c>
      <c r="N92" s="5">
        <f t="shared" si="10"/>
        <v>0</v>
      </c>
      <c r="O92" s="5">
        <f t="shared" si="11"/>
        <v>0</v>
      </c>
    </row>
    <row r="93" spans="1:15" ht="36" outlineLevel="2">
      <c r="A93" s="28" t="s">
        <v>945</v>
      </c>
      <c r="B93" s="7" t="s">
        <v>183</v>
      </c>
      <c r="C93" s="3">
        <v>2</v>
      </c>
      <c r="D93" s="7" t="s">
        <v>185</v>
      </c>
      <c r="E93" s="61" t="s">
        <v>1436</v>
      </c>
      <c r="F93" s="8" t="s">
        <v>4</v>
      </c>
      <c r="G93" s="7" t="s">
        <v>186</v>
      </c>
      <c r="H93" s="32" t="s">
        <v>185</v>
      </c>
      <c r="I93" s="37" t="s">
        <v>1053</v>
      </c>
      <c r="J93" s="9"/>
      <c r="K93" s="34">
        <v>7150</v>
      </c>
      <c r="L93" s="5">
        <f t="shared" si="9"/>
        <v>0</v>
      </c>
      <c r="M93" s="36">
        <v>0.2</v>
      </c>
      <c r="N93" s="5">
        <f t="shared" si="10"/>
        <v>0</v>
      </c>
      <c r="O93" s="5">
        <f t="shared" si="11"/>
        <v>0</v>
      </c>
    </row>
    <row r="94" spans="1:15" ht="36" outlineLevel="2">
      <c r="A94" s="28" t="s">
        <v>945</v>
      </c>
      <c r="B94" s="7" t="s">
        <v>183</v>
      </c>
      <c r="C94" s="3">
        <v>3</v>
      </c>
      <c r="D94" s="7" t="s">
        <v>187</v>
      </c>
      <c r="E94" s="61" t="s">
        <v>1437</v>
      </c>
      <c r="F94" s="8" t="s">
        <v>4</v>
      </c>
      <c r="G94" s="7" t="s">
        <v>10</v>
      </c>
      <c r="H94" s="32" t="s">
        <v>187</v>
      </c>
      <c r="I94" s="37" t="s">
        <v>1053</v>
      </c>
      <c r="J94" s="9"/>
      <c r="K94" s="34">
        <v>40953</v>
      </c>
      <c r="L94" s="5">
        <f t="shared" si="9"/>
        <v>0</v>
      </c>
      <c r="M94" s="36">
        <v>0.2</v>
      </c>
      <c r="N94" s="5">
        <f t="shared" si="10"/>
        <v>0</v>
      </c>
      <c r="O94" s="5">
        <f t="shared" si="11"/>
        <v>0</v>
      </c>
    </row>
    <row r="95" spans="1:15" customFormat="1" ht="36" outlineLevel="2">
      <c r="A95" s="28" t="s">
        <v>945</v>
      </c>
      <c r="B95" s="7" t="s">
        <v>183</v>
      </c>
      <c r="C95" s="3">
        <v>4</v>
      </c>
      <c r="D95" s="7" t="s">
        <v>188</v>
      </c>
      <c r="E95" s="61" t="s">
        <v>1438</v>
      </c>
      <c r="F95" s="8" t="s">
        <v>4</v>
      </c>
      <c r="G95" s="7" t="s">
        <v>189</v>
      </c>
      <c r="H95" s="32" t="s">
        <v>1054</v>
      </c>
      <c r="I95" s="37" t="s">
        <v>1053</v>
      </c>
      <c r="J95" s="9"/>
      <c r="K95" s="34">
        <v>10296</v>
      </c>
      <c r="L95" s="5">
        <f t="shared" si="9"/>
        <v>0</v>
      </c>
      <c r="M95" s="36">
        <v>0.2</v>
      </c>
      <c r="N95" s="5">
        <f t="shared" si="10"/>
        <v>0</v>
      </c>
      <c r="O95" s="5">
        <f t="shared" si="11"/>
        <v>0</v>
      </c>
    </row>
    <row r="96" spans="1:15" ht="36" outlineLevel="2">
      <c r="A96" s="28" t="s">
        <v>945</v>
      </c>
      <c r="B96" s="7" t="s">
        <v>183</v>
      </c>
      <c r="C96" s="3">
        <v>5</v>
      </c>
      <c r="D96" s="7" t="s">
        <v>190</v>
      </c>
      <c r="E96" s="61" t="s">
        <v>1439</v>
      </c>
      <c r="F96" s="8" t="s">
        <v>4</v>
      </c>
      <c r="G96" s="7" t="s">
        <v>5</v>
      </c>
      <c r="H96" s="32" t="s">
        <v>1055</v>
      </c>
      <c r="I96" s="37" t="s">
        <v>1053</v>
      </c>
      <c r="J96" s="9"/>
      <c r="K96" s="34">
        <v>54604</v>
      </c>
      <c r="L96" s="5">
        <f t="shared" si="9"/>
        <v>0</v>
      </c>
      <c r="M96" s="36">
        <v>0.2</v>
      </c>
      <c r="N96" s="5">
        <f t="shared" si="10"/>
        <v>0</v>
      </c>
      <c r="O96" s="5">
        <f t="shared" si="11"/>
        <v>0</v>
      </c>
    </row>
    <row r="97" spans="1:15" ht="36" outlineLevel="2">
      <c r="A97" s="28" t="s">
        <v>945</v>
      </c>
      <c r="B97" s="7" t="s">
        <v>183</v>
      </c>
      <c r="C97" s="3">
        <v>6</v>
      </c>
      <c r="D97" s="7" t="s">
        <v>191</v>
      </c>
      <c r="E97" s="61" t="s">
        <v>1440</v>
      </c>
      <c r="F97" s="8" t="s">
        <v>4</v>
      </c>
      <c r="G97" s="7" t="s">
        <v>189</v>
      </c>
      <c r="H97" s="32" t="s">
        <v>1056</v>
      </c>
      <c r="I97" s="37" t="s">
        <v>1053</v>
      </c>
      <c r="J97" s="9"/>
      <c r="K97" s="34">
        <v>10010</v>
      </c>
      <c r="L97" s="5">
        <f t="shared" si="9"/>
        <v>0</v>
      </c>
      <c r="M97" s="36">
        <v>0.2</v>
      </c>
      <c r="N97" s="5">
        <f t="shared" si="10"/>
        <v>0</v>
      </c>
      <c r="O97" s="5">
        <f t="shared" si="11"/>
        <v>0</v>
      </c>
    </row>
    <row r="98" spans="1:15" ht="36" outlineLevel="2">
      <c r="A98" s="28" t="s">
        <v>945</v>
      </c>
      <c r="B98" s="7" t="s">
        <v>183</v>
      </c>
      <c r="C98" s="3">
        <v>7</v>
      </c>
      <c r="D98" s="7" t="s">
        <v>192</v>
      </c>
      <c r="E98" s="61" t="s">
        <v>1441</v>
      </c>
      <c r="F98" s="8" t="s">
        <v>4</v>
      </c>
      <c r="G98" s="7" t="s">
        <v>10</v>
      </c>
      <c r="H98" s="32" t="s">
        <v>1057</v>
      </c>
      <c r="I98" s="37" t="s">
        <v>1053</v>
      </c>
      <c r="J98" s="9"/>
      <c r="K98" s="34">
        <v>45540</v>
      </c>
      <c r="L98" s="5">
        <f t="shared" si="9"/>
        <v>0</v>
      </c>
      <c r="M98" s="36">
        <v>0.2</v>
      </c>
      <c r="N98" s="5">
        <f t="shared" si="10"/>
        <v>0</v>
      </c>
      <c r="O98" s="5">
        <f t="shared" si="11"/>
        <v>0</v>
      </c>
    </row>
    <row r="99" spans="1:15" ht="36" outlineLevel="2">
      <c r="A99" s="28" t="s">
        <v>945</v>
      </c>
      <c r="B99" s="7" t="s">
        <v>183</v>
      </c>
      <c r="C99" s="3">
        <v>8</v>
      </c>
      <c r="D99" s="7" t="s">
        <v>193</v>
      </c>
      <c r="E99" s="61" t="s">
        <v>1442</v>
      </c>
      <c r="F99" s="8" t="s">
        <v>4</v>
      </c>
      <c r="G99" s="7" t="s">
        <v>189</v>
      </c>
      <c r="H99" s="32" t="s">
        <v>1058</v>
      </c>
      <c r="I99" s="37" t="s">
        <v>1053</v>
      </c>
      <c r="J99" s="9"/>
      <c r="K99" s="34">
        <v>7865</v>
      </c>
      <c r="L99" s="5">
        <f t="shared" si="9"/>
        <v>0</v>
      </c>
      <c r="M99" s="36">
        <v>0.2</v>
      </c>
      <c r="N99" s="5">
        <f t="shared" si="10"/>
        <v>0</v>
      </c>
      <c r="O99" s="5">
        <f t="shared" si="11"/>
        <v>0</v>
      </c>
    </row>
    <row r="100" spans="1:15" ht="36" outlineLevel="2">
      <c r="A100" s="28" t="s">
        <v>945</v>
      </c>
      <c r="B100" s="7" t="s">
        <v>183</v>
      </c>
      <c r="C100" s="3">
        <v>9</v>
      </c>
      <c r="D100" s="7" t="s">
        <v>194</v>
      </c>
      <c r="E100" s="61" t="s">
        <v>1443</v>
      </c>
      <c r="F100" s="8" t="s">
        <v>4</v>
      </c>
      <c r="G100" s="7" t="s">
        <v>10</v>
      </c>
      <c r="H100" s="32" t="s">
        <v>194</v>
      </c>
      <c r="I100" s="37" t="s">
        <v>1053</v>
      </c>
      <c r="J100" s="9"/>
      <c r="K100" s="34">
        <v>132000</v>
      </c>
      <c r="L100" s="5">
        <f t="shared" si="9"/>
        <v>0</v>
      </c>
      <c r="M100" s="36">
        <v>0.2</v>
      </c>
      <c r="N100" s="5">
        <f t="shared" si="10"/>
        <v>0</v>
      </c>
      <c r="O100" s="5">
        <f t="shared" si="11"/>
        <v>0</v>
      </c>
    </row>
    <row r="101" spans="1:15" customFormat="1" ht="36" outlineLevel="2">
      <c r="A101" s="28" t="s">
        <v>945</v>
      </c>
      <c r="B101" s="7" t="s">
        <v>183</v>
      </c>
      <c r="C101" s="3">
        <v>10</v>
      </c>
      <c r="D101" s="7" t="s">
        <v>195</v>
      </c>
      <c r="E101" s="61" t="s">
        <v>1444</v>
      </c>
      <c r="F101" s="8" t="s">
        <v>4</v>
      </c>
      <c r="G101" s="7" t="s">
        <v>189</v>
      </c>
      <c r="H101" s="32" t="s">
        <v>195</v>
      </c>
      <c r="I101" s="37" t="s">
        <v>1053</v>
      </c>
      <c r="J101" s="9"/>
      <c r="K101" s="34">
        <v>8580</v>
      </c>
      <c r="L101" s="5">
        <f t="shared" si="9"/>
        <v>0</v>
      </c>
      <c r="M101" s="36">
        <v>0.2</v>
      </c>
      <c r="N101" s="5">
        <f t="shared" si="10"/>
        <v>0</v>
      </c>
      <c r="O101" s="5">
        <f t="shared" si="11"/>
        <v>0</v>
      </c>
    </row>
    <row r="102" spans="1:15" ht="36" outlineLevel="2">
      <c r="A102" s="28" t="s">
        <v>945</v>
      </c>
      <c r="B102" s="7" t="s">
        <v>183</v>
      </c>
      <c r="C102" s="3">
        <v>11</v>
      </c>
      <c r="D102" s="7" t="s">
        <v>196</v>
      </c>
      <c r="E102" s="61" t="s">
        <v>1445</v>
      </c>
      <c r="F102" s="8" t="s">
        <v>4</v>
      </c>
      <c r="G102" s="7" t="s">
        <v>10</v>
      </c>
      <c r="H102" s="32" t="s">
        <v>196</v>
      </c>
      <c r="I102" s="37" t="s">
        <v>1053</v>
      </c>
      <c r="J102" s="9"/>
      <c r="K102" s="34">
        <v>41149</v>
      </c>
      <c r="L102" s="5">
        <f t="shared" si="9"/>
        <v>0</v>
      </c>
      <c r="M102" s="36">
        <v>0.2</v>
      </c>
      <c r="N102" s="5">
        <f t="shared" si="10"/>
        <v>0</v>
      </c>
      <c r="O102" s="5">
        <f t="shared" si="11"/>
        <v>0</v>
      </c>
    </row>
    <row r="103" spans="1:15" ht="36" outlineLevel="2">
      <c r="A103" s="28" t="s">
        <v>945</v>
      </c>
      <c r="B103" s="7" t="s">
        <v>183</v>
      </c>
      <c r="C103" s="3">
        <v>12</v>
      </c>
      <c r="D103" s="7" t="s">
        <v>197</v>
      </c>
      <c r="E103" s="61" t="s">
        <v>1446</v>
      </c>
      <c r="F103" s="8" t="s">
        <v>4</v>
      </c>
      <c r="G103" s="7" t="s">
        <v>198</v>
      </c>
      <c r="H103" s="32" t="s">
        <v>197</v>
      </c>
      <c r="I103" s="37" t="s">
        <v>1053</v>
      </c>
      <c r="J103" s="9"/>
      <c r="K103" s="34">
        <v>8580</v>
      </c>
      <c r="L103" s="5">
        <f t="shared" si="9"/>
        <v>0</v>
      </c>
      <c r="M103" s="36">
        <v>0.2</v>
      </c>
      <c r="N103" s="5">
        <f t="shared" si="10"/>
        <v>0</v>
      </c>
      <c r="O103" s="5">
        <f t="shared" si="11"/>
        <v>0</v>
      </c>
    </row>
    <row r="104" spans="1:15" ht="36" outlineLevel="2">
      <c r="A104" s="28" t="s">
        <v>945</v>
      </c>
      <c r="B104" s="7" t="s">
        <v>183</v>
      </c>
      <c r="C104" s="3">
        <v>13</v>
      </c>
      <c r="D104" s="7" t="s">
        <v>199</v>
      </c>
      <c r="E104" s="61" t="s">
        <v>1447</v>
      </c>
      <c r="F104" s="8" t="s">
        <v>4</v>
      </c>
      <c r="G104" s="7" t="s">
        <v>10</v>
      </c>
      <c r="H104" s="32" t="s">
        <v>199</v>
      </c>
      <c r="I104" s="37" t="s">
        <v>1053</v>
      </c>
      <c r="J104" s="9"/>
      <c r="K104" s="34">
        <v>19071</v>
      </c>
      <c r="L104" s="5">
        <f t="shared" si="9"/>
        <v>0</v>
      </c>
      <c r="M104" s="36">
        <v>0.2</v>
      </c>
      <c r="N104" s="5">
        <f t="shared" si="10"/>
        <v>0</v>
      </c>
      <c r="O104" s="5">
        <f t="shared" si="11"/>
        <v>0</v>
      </c>
    </row>
    <row r="105" spans="1:15" ht="36" outlineLevel="2">
      <c r="A105" s="28" t="s">
        <v>945</v>
      </c>
      <c r="B105" s="7" t="s">
        <v>183</v>
      </c>
      <c r="C105" s="3">
        <v>14</v>
      </c>
      <c r="D105" s="7" t="s">
        <v>200</v>
      </c>
      <c r="E105" s="61" t="s">
        <v>1448</v>
      </c>
      <c r="F105" s="8" t="s">
        <v>4</v>
      </c>
      <c r="G105" s="7" t="s">
        <v>10</v>
      </c>
      <c r="H105" s="32" t="s">
        <v>200</v>
      </c>
      <c r="I105" s="37" t="s">
        <v>1053</v>
      </c>
      <c r="J105" s="9"/>
      <c r="K105" s="35">
        <v>17604</v>
      </c>
      <c r="L105" s="5">
        <f t="shared" si="9"/>
        <v>0</v>
      </c>
      <c r="M105" s="36">
        <v>0.2</v>
      </c>
      <c r="N105" s="5">
        <f t="shared" si="10"/>
        <v>0</v>
      </c>
      <c r="O105" s="5">
        <f t="shared" si="11"/>
        <v>0</v>
      </c>
    </row>
    <row r="106" spans="1:15" ht="36" outlineLevel="2">
      <c r="A106" s="28" t="s">
        <v>945</v>
      </c>
      <c r="B106" s="7" t="s">
        <v>183</v>
      </c>
      <c r="C106" s="3">
        <v>15</v>
      </c>
      <c r="D106" s="7" t="s">
        <v>201</v>
      </c>
      <c r="E106" s="61" t="s">
        <v>1449</v>
      </c>
      <c r="F106" s="8" t="s">
        <v>4</v>
      </c>
      <c r="G106" s="7" t="s">
        <v>10</v>
      </c>
      <c r="H106" s="32" t="s">
        <v>201</v>
      </c>
      <c r="I106" s="37" t="s">
        <v>1053</v>
      </c>
      <c r="J106" s="9"/>
      <c r="K106" s="35">
        <v>17604</v>
      </c>
      <c r="L106" s="5">
        <f t="shared" si="9"/>
        <v>0</v>
      </c>
      <c r="M106" s="36">
        <v>0.2</v>
      </c>
      <c r="N106" s="5">
        <f t="shared" si="10"/>
        <v>0</v>
      </c>
      <c r="O106" s="5">
        <f t="shared" si="11"/>
        <v>0</v>
      </c>
    </row>
    <row r="107" spans="1:15" customFormat="1" ht="36" outlineLevel="2">
      <c r="A107" s="28" t="s">
        <v>945</v>
      </c>
      <c r="B107" s="7" t="s">
        <v>183</v>
      </c>
      <c r="C107" s="3">
        <v>16</v>
      </c>
      <c r="D107" s="7" t="s">
        <v>202</v>
      </c>
      <c r="E107" s="61" t="s">
        <v>1450</v>
      </c>
      <c r="F107" s="8" t="s">
        <v>4</v>
      </c>
      <c r="G107" s="7" t="s">
        <v>10</v>
      </c>
      <c r="H107" s="32" t="s">
        <v>1059</v>
      </c>
      <c r="I107" s="37" t="s">
        <v>1053</v>
      </c>
      <c r="J107" s="9"/>
      <c r="K107" s="35">
        <v>42000</v>
      </c>
      <c r="L107" s="5">
        <f t="shared" si="9"/>
        <v>0</v>
      </c>
      <c r="M107" s="36">
        <v>0.2</v>
      </c>
      <c r="N107" s="5">
        <f t="shared" si="10"/>
        <v>0</v>
      </c>
      <c r="O107" s="5">
        <f t="shared" si="11"/>
        <v>0</v>
      </c>
    </row>
    <row r="108" spans="1:15" customFormat="1" ht="36" outlineLevel="2">
      <c r="A108" s="28" t="s">
        <v>945</v>
      </c>
      <c r="B108" s="7" t="s">
        <v>183</v>
      </c>
      <c r="C108" s="3">
        <v>17</v>
      </c>
      <c r="D108" s="7" t="s">
        <v>203</v>
      </c>
      <c r="E108" s="61" t="s">
        <v>1451</v>
      </c>
      <c r="F108" s="8" t="s">
        <v>4</v>
      </c>
      <c r="G108" s="7" t="s">
        <v>204</v>
      </c>
      <c r="H108" s="33" t="s">
        <v>1060</v>
      </c>
      <c r="I108" s="37" t="s">
        <v>1053</v>
      </c>
      <c r="J108" s="9"/>
      <c r="K108" s="35">
        <v>12000</v>
      </c>
      <c r="L108" s="5">
        <f t="shared" si="9"/>
        <v>0</v>
      </c>
      <c r="M108" s="36">
        <v>0.2</v>
      </c>
      <c r="N108" s="5">
        <f t="shared" si="10"/>
        <v>0</v>
      </c>
      <c r="O108" s="5">
        <f t="shared" si="11"/>
        <v>0</v>
      </c>
    </row>
    <row r="109" spans="1:15" customFormat="1" ht="36" outlineLevel="2">
      <c r="A109" s="28" t="s">
        <v>945</v>
      </c>
      <c r="B109" s="7" t="s">
        <v>183</v>
      </c>
      <c r="C109" s="3">
        <v>18</v>
      </c>
      <c r="D109" s="7" t="s">
        <v>205</v>
      </c>
      <c r="E109" s="61" t="s">
        <v>1452</v>
      </c>
      <c r="F109" s="8" t="s">
        <v>4</v>
      </c>
      <c r="G109" s="7" t="s">
        <v>186</v>
      </c>
      <c r="H109" s="33" t="s">
        <v>1061</v>
      </c>
      <c r="I109" s="37" t="s">
        <v>1053</v>
      </c>
      <c r="J109" s="9"/>
      <c r="K109" s="35">
        <v>14400</v>
      </c>
      <c r="L109" s="5">
        <f t="shared" si="9"/>
        <v>0</v>
      </c>
      <c r="M109" s="36">
        <v>0.2</v>
      </c>
      <c r="N109" s="5">
        <f t="shared" si="10"/>
        <v>0</v>
      </c>
      <c r="O109" s="5">
        <f t="shared" si="11"/>
        <v>0</v>
      </c>
    </row>
    <row r="110" spans="1:15" customFormat="1" ht="36" outlineLevel="2">
      <c r="A110" s="28" t="s">
        <v>945</v>
      </c>
      <c r="B110" s="7" t="s">
        <v>183</v>
      </c>
      <c r="C110" s="3">
        <v>19</v>
      </c>
      <c r="D110" s="7" t="s">
        <v>206</v>
      </c>
      <c r="E110" s="61" t="s">
        <v>1453</v>
      </c>
      <c r="F110" s="8" t="s">
        <v>4</v>
      </c>
      <c r="G110" s="7" t="s">
        <v>207</v>
      </c>
      <c r="H110" s="33" t="s">
        <v>206</v>
      </c>
      <c r="I110" s="37" t="s">
        <v>1053</v>
      </c>
      <c r="J110" s="9"/>
      <c r="K110" s="35">
        <v>11200</v>
      </c>
      <c r="L110" s="5">
        <f t="shared" si="9"/>
        <v>0</v>
      </c>
      <c r="M110" s="36">
        <v>0.2</v>
      </c>
      <c r="N110" s="5">
        <f t="shared" si="10"/>
        <v>0</v>
      </c>
      <c r="O110" s="5">
        <f t="shared" si="11"/>
        <v>0</v>
      </c>
    </row>
    <row r="111" spans="1:15" customFormat="1" ht="36" outlineLevel="2">
      <c r="A111" s="28" t="s">
        <v>945</v>
      </c>
      <c r="B111" s="7" t="s">
        <v>183</v>
      </c>
      <c r="C111" s="3">
        <v>20</v>
      </c>
      <c r="D111" s="7" t="s">
        <v>208</v>
      </c>
      <c r="E111" s="61" t="s">
        <v>1454</v>
      </c>
      <c r="F111" s="8" t="s">
        <v>4</v>
      </c>
      <c r="G111" s="7" t="s">
        <v>209</v>
      </c>
      <c r="H111" s="33" t="s">
        <v>208</v>
      </c>
      <c r="I111" s="37" t="s">
        <v>1053</v>
      </c>
      <c r="J111" s="9"/>
      <c r="K111" s="35">
        <v>11200</v>
      </c>
      <c r="L111" s="5">
        <f t="shared" si="9"/>
        <v>0</v>
      </c>
      <c r="M111" s="36">
        <v>0.2</v>
      </c>
      <c r="N111" s="5">
        <f t="shared" si="10"/>
        <v>0</v>
      </c>
      <c r="O111" s="5">
        <f t="shared" si="11"/>
        <v>0</v>
      </c>
    </row>
    <row r="112" spans="1:15" customFormat="1" ht="36" outlineLevel="2">
      <c r="A112" s="28" t="s">
        <v>945</v>
      </c>
      <c r="B112" s="7" t="s">
        <v>183</v>
      </c>
      <c r="C112" s="3">
        <v>21</v>
      </c>
      <c r="D112" s="7" t="s">
        <v>210</v>
      </c>
      <c r="E112" s="61" t="s">
        <v>1455</v>
      </c>
      <c r="F112" s="8" t="s">
        <v>4</v>
      </c>
      <c r="G112" s="7" t="s">
        <v>10</v>
      </c>
      <c r="H112" s="33" t="s">
        <v>1062</v>
      </c>
      <c r="I112" s="37" t="s">
        <v>1053</v>
      </c>
      <c r="J112" s="9"/>
      <c r="K112" s="35">
        <v>115000</v>
      </c>
      <c r="L112" s="5">
        <f t="shared" si="9"/>
        <v>0</v>
      </c>
      <c r="M112" s="36">
        <v>0.2</v>
      </c>
      <c r="N112" s="5">
        <f t="shared" si="10"/>
        <v>0</v>
      </c>
      <c r="O112" s="5">
        <f t="shared" si="11"/>
        <v>0</v>
      </c>
    </row>
    <row r="113" spans="1:15" customFormat="1" ht="36" outlineLevel="2">
      <c r="A113" s="28" t="s">
        <v>945</v>
      </c>
      <c r="B113" s="7" t="s">
        <v>183</v>
      </c>
      <c r="C113" s="3">
        <v>22</v>
      </c>
      <c r="D113" s="7" t="s">
        <v>211</v>
      </c>
      <c r="E113" s="61" t="s">
        <v>1456</v>
      </c>
      <c r="F113" s="8" t="s">
        <v>4</v>
      </c>
      <c r="G113" s="7" t="s">
        <v>212</v>
      </c>
      <c r="H113" s="33" t="s">
        <v>1063</v>
      </c>
      <c r="I113" s="37" t="s">
        <v>1053</v>
      </c>
      <c r="J113" s="9"/>
      <c r="K113" s="35">
        <v>10000</v>
      </c>
      <c r="L113" s="5">
        <f t="shared" si="9"/>
        <v>0</v>
      </c>
      <c r="M113" s="36">
        <v>0.2</v>
      </c>
      <c r="N113" s="5">
        <f t="shared" si="10"/>
        <v>0</v>
      </c>
      <c r="O113" s="5">
        <f t="shared" si="11"/>
        <v>0</v>
      </c>
    </row>
    <row r="114" spans="1:15" customFormat="1" ht="36" outlineLevel="2">
      <c r="A114" s="28" t="s">
        <v>945</v>
      </c>
      <c r="B114" s="7" t="s">
        <v>183</v>
      </c>
      <c r="C114" s="3">
        <v>23</v>
      </c>
      <c r="D114" s="7" t="s">
        <v>213</v>
      </c>
      <c r="E114" s="61" t="s">
        <v>1457</v>
      </c>
      <c r="F114" s="8" t="s">
        <v>4</v>
      </c>
      <c r="G114" s="7" t="s">
        <v>6</v>
      </c>
      <c r="H114" s="33" t="s">
        <v>213</v>
      </c>
      <c r="I114" s="37" t="s">
        <v>1053</v>
      </c>
      <c r="J114" s="9"/>
      <c r="K114" s="35">
        <v>19000</v>
      </c>
      <c r="L114" s="5">
        <f t="shared" si="9"/>
        <v>0</v>
      </c>
      <c r="M114" s="36">
        <v>0.2</v>
      </c>
      <c r="N114" s="5">
        <f t="shared" si="10"/>
        <v>0</v>
      </c>
      <c r="O114" s="5">
        <f t="shared" si="11"/>
        <v>0</v>
      </c>
    </row>
    <row r="115" spans="1:15" customFormat="1" ht="36" outlineLevel="2">
      <c r="A115" s="28" t="s">
        <v>945</v>
      </c>
      <c r="B115" s="7" t="s">
        <v>183</v>
      </c>
      <c r="C115" s="3">
        <v>24</v>
      </c>
      <c r="D115" s="7" t="s">
        <v>214</v>
      </c>
      <c r="E115" s="61" t="s">
        <v>1458</v>
      </c>
      <c r="F115" s="8" t="s">
        <v>4</v>
      </c>
      <c r="G115" s="7" t="s">
        <v>215</v>
      </c>
      <c r="H115" s="33" t="s">
        <v>214</v>
      </c>
      <c r="I115" s="37" t="s">
        <v>1053</v>
      </c>
      <c r="J115" s="9"/>
      <c r="K115" s="35">
        <v>11400</v>
      </c>
      <c r="L115" s="5">
        <f t="shared" si="9"/>
        <v>0</v>
      </c>
      <c r="M115" s="36">
        <v>0.2</v>
      </c>
      <c r="N115" s="5">
        <f t="shared" si="10"/>
        <v>0</v>
      </c>
      <c r="O115" s="5">
        <f t="shared" si="11"/>
        <v>0</v>
      </c>
    </row>
    <row r="116" spans="1:15" customFormat="1" ht="36" outlineLevel="2">
      <c r="A116" s="28" t="s">
        <v>945</v>
      </c>
      <c r="B116" s="7" t="s">
        <v>183</v>
      </c>
      <c r="C116" s="3">
        <v>25</v>
      </c>
      <c r="D116" s="7" t="s">
        <v>216</v>
      </c>
      <c r="E116" s="61" t="s">
        <v>1459</v>
      </c>
      <c r="F116" s="8" t="s">
        <v>4</v>
      </c>
      <c r="G116" s="7" t="s">
        <v>10</v>
      </c>
      <c r="H116" s="33" t="s">
        <v>1064</v>
      </c>
      <c r="I116" s="37" t="s">
        <v>1053</v>
      </c>
      <c r="J116" s="9"/>
      <c r="K116" s="35">
        <v>25000</v>
      </c>
      <c r="L116" s="5">
        <f t="shared" si="9"/>
        <v>0</v>
      </c>
      <c r="M116" s="36">
        <v>0.2</v>
      </c>
      <c r="N116" s="5">
        <f t="shared" si="10"/>
        <v>0</v>
      </c>
      <c r="O116" s="5">
        <f t="shared" si="11"/>
        <v>0</v>
      </c>
    </row>
    <row r="117" spans="1:15" customFormat="1" ht="36" outlineLevel="2">
      <c r="A117" s="28" t="s">
        <v>945</v>
      </c>
      <c r="B117" s="7" t="s">
        <v>183</v>
      </c>
      <c r="C117" s="3">
        <v>26</v>
      </c>
      <c r="D117" s="7" t="s">
        <v>217</v>
      </c>
      <c r="E117" s="61" t="s">
        <v>1460</v>
      </c>
      <c r="F117" s="8" t="s">
        <v>4</v>
      </c>
      <c r="G117" s="7" t="s">
        <v>189</v>
      </c>
      <c r="H117" s="33" t="s">
        <v>1065</v>
      </c>
      <c r="I117" s="37" t="s">
        <v>1053</v>
      </c>
      <c r="J117" s="9"/>
      <c r="K117" s="35">
        <v>14200</v>
      </c>
      <c r="L117" s="5">
        <f t="shared" si="9"/>
        <v>0</v>
      </c>
      <c r="M117" s="36">
        <v>0.2</v>
      </c>
      <c r="N117" s="5">
        <f t="shared" si="10"/>
        <v>0</v>
      </c>
      <c r="O117" s="5">
        <f t="shared" si="11"/>
        <v>0</v>
      </c>
    </row>
    <row r="118" spans="1:15" customFormat="1" ht="36" outlineLevel="2">
      <c r="A118" s="28" t="s">
        <v>945</v>
      </c>
      <c r="B118" s="7" t="s">
        <v>183</v>
      </c>
      <c r="C118" s="3">
        <v>27</v>
      </c>
      <c r="D118" s="7" t="s">
        <v>218</v>
      </c>
      <c r="E118" s="61" t="s">
        <v>1461</v>
      </c>
      <c r="F118" s="8" t="s">
        <v>4</v>
      </c>
      <c r="G118" s="7" t="s">
        <v>10</v>
      </c>
      <c r="H118" s="33" t="s">
        <v>1066</v>
      </c>
      <c r="I118" s="37" t="s">
        <v>1053</v>
      </c>
      <c r="J118" s="9"/>
      <c r="K118" s="35">
        <v>25000</v>
      </c>
      <c r="L118" s="5">
        <f t="shared" si="9"/>
        <v>0</v>
      </c>
      <c r="M118" s="36">
        <v>0.2</v>
      </c>
      <c r="N118" s="5">
        <f t="shared" si="10"/>
        <v>0</v>
      </c>
      <c r="O118" s="5">
        <f t="shared" si="11"/>
        <v>0</v>
      </c>
    </row>
    <row r="119" spans="1:15" customFormat="1" ht="36" outlineLevel="2">
      <c r="A119" s="28" t="s">
        <v>945</v>
      </c>
      <c r="B119" s="7" t="s">
        <v>183</v>
      </c>
      <c r="C119" s="3">
        <v>28</v>
      </c>
      <c r="D119" s="7" t="s">
        <v>219</v>
      </c>
      <c r="E119" s="61" t="s">
        <v>1462</v>
      </c>
      <c r="F119" s="8" t="s">
        <v>4</v>
      </c>
      <c r="G119" s="7" t="s">
        <v>189</v>
      </c>
      <c r="H119" s="33" t="s">
        <v>1067</v>
      </c>
      <c r="I119" s="37" t="s">
        <v>1053</v>
      </c>
      <c r="J119" s="9"/>
      <c r="K119" s="35">
        <v>14200</v>
      </c>
      <c r="L119" s="5">
        <f t="shared" si="9"/>
        <v>0</v>
      </c>
      <c r="M119" s="36">
        <v>0.2</v>
      </c>
      <c r="N119" s="5">
        <f t="shared" si="10"/>
        <v>0</v>
      </c>
      <c r="O119" s="5">
        <f t="shared" si="11"/>
        <v>0</v>
      </c>
    </row>
    <row r="120" spans="1:15" customFormat="1" ht="36" outlineLevel="2">
      <c r="A120" s="28" t="s">
        <v>945</v>
      </c>
      <c r="B120" s="7" t="s">
        <v>183</v>
      </c>
      <c r="C120" s="3">
        <v>29</v>
      </c>
      <c r="D120" s="7" t="s">
        <v>220</v>
      </c>
      <c r="E120" s="61" t="s">
        <v>1463</v>
      </c>
      <c r="F120" s="8" t="s">
        <v>4</v>
      </c>
      <c r="G120" s="7" t="s">
        <v>10</v>
      </c>
      <c r="H120" s="33" t="s">
        <v>1068</v>
      </c>
      <c r="I120" s="37" t="s">
        <v>1053</v>
      </c>
      <c r="J120" s="9"/>
      <c r="K120" s="35">
        <v>44000</v>
      </c>
      <c r="L120" s="5">
        <f t="shared" si="9"/>
        <v>0</v>
      </c>
      <c r="M120" s="36">
        <v>0.2</v>
      </c>
      <c r="N120" s="5">
        <f t="shared" si="10"/>
        <v>0</v>
      </c>
      <c r="O120" s="5">
        <f t="shared" si="11"/>
        <v>0</v>
      </c>
    </row>
    <row r="121" spans="1:15" customFormat="1" ht="36" outlineLevel="2">
      <c r="A121" s="28" t="s">
        <v>945</v>
      </c>
      <c r="B121" s="7" t="s">
        <v>183</v>
      </c>
      <c r="C121" s="3">
        <v>30</v>
      </c>
      <c r="D121" s="7" t="s">
        <v>221</v>
      </c>
      <c r="E121" s="61" t="s">
        <v>1464</v>
      </c>
      <c r="F121" s="8" t="s">
        <v>4</v>
      </c>
      <c r="G121" s="7" t="s">
        <v>207</v>
      </c>
      <c r="H121" s="33" t="s">
        <v>1069</v>
      </c>
      <c r="I121" s="37" t="s">
        <v>1053</v>
      </c>
      <c r="J121" s="9"/>
      <c r="K121" s="35">
        <v>12000</v>
      </c>
      <c r="L121" s="5">
        <f t="shared" si="9"/>
        <v>0</v>
      </c>
      <c r="M121" s="36">
        <v>0.2</v>
      </c>
      <c r="N121" s="5">
        <f t="shared" si="10"/>
        <v>0</v>
      </c>
      <c r="O121" s="5">
        <f t="shared" si="11"/>
        <v>0</v>
      </c>
    </row>
    <row r="122" spans="1:15" customFormat="1" ht="36" outlineLevel="2">
      <c r="A122" s="28" t="s">
        <v>945</v>
      </c>
      <c r="B122" s="7" t="s">
        <v>183</v>
      </c>
      <c r="C122" s="3">
        <v>31</v>
      </c>
      <c r="D122" s="7" t="s">
        <v>222</v>
      </c>
      <c r="E122" s="61" t="s">
        <v>1465</v>
      </c>
      <c r="F122" s="8" t="s">
        <v>4</v>
      </c>
      <c r="G122" s="7" t="s">
        <v>10</v>
      </c>
      <c r="H122" s="33" t="s">
        <v>222</v>
      </c>
      <c r="I122" s="37" t="s">
        <v>1053</v>
      </c>
      <c r="J122" s="9"/>
      <c r="K122" s="35">
        <v>42000</v>
      </c>
      <c r="L122" s="5">
        <f t="shared" si="9"/>
        <v>0</v>
      </c>
      <c r="M122" s="36">
        <v>0.2</v>
      </c>
      <c r="N122" s="5">
        <f t="shared" si="10"/>
        <v>0</v>
      </c>
      <c r="O122" s="5">
        <f t="shared" si="11"/>
        <v>0</v>
      </c>
    </row>
    <row r="123" spans="1:15" customFormat="1" ht="36" outlineLevel="2">
      <c r="A123" s="28" t="s">
        <v>945</v>
      </c>
      <c r="B123" s="7" t="s">
        <v>183</v>
      </c>
      <c r="C123" s="3">
        <v>32</v>
      </c>
      <c r="D123" s="7" t="s">
        <v>223</v>
      </c>
      <c r="E123" s="61" t="s">
        <v>1466</v>
      </c>
      <c r="F123" s="8" t="s">
        <v>4</v>
      </c>
      <c r="G123" s="7" t="s">
        <v>224</v>
      </c>
      <c r="H123" s="33" t="s">
        <v>1070</v>
      </c>
      <c r="I123" s="37" t="s">
        <v>1053</v>
      </c>
      <c r="J123" s="9"/>
      <c r="K123" s="35">
        <v>14400</v>
      </c>
      <c r="L123" s="5">
        <f t="shared" si="9"/>
        <v>0</v>
      </c>
      <c r="M123" s="36">
        <v>0.2</v>
      </c>
      <c r="N123" s="5">
        <f t="shared" si="10"/>
        <v>0</v>
      </c>
      <c r="O123" s="5">
        <f t="shared" si="11"/>
        <v>0</v>
      </c>
    </row>
    <row r="124" spans="1:15" customFormat="1" ht="36" outlineLevel="2">
      <c r="A124" s="28" t="s">
        <v>945</v>
      </c>
      <c r="B124" s="7" t="s">
        <v>183</v>
      </c>
      <c r="C124" s="3">
        <v>33</v>
      </c>
      <c r="D124" s="7" t="s">
        <v>225</v>
      </c>
      <c r="E124" s="61" t="s">
        <v>1467</v>
      </c>
      <c r="F124" s="8" t="s">
        <v>4</v>
      </c>
      <c r="G124" s="7" t="s">
        <v>10</v>
      </c>
      <c r="H124" s="33" t="s">
        <v>225</v>
      </c>
      <c r="I124" s="37" t="s">
        <v>1053</v>
      </c>
      <c r="J124" s="9"/>
      <c r="K124" s="35">
        <v>120000</v>
      </c>
      <c r="L124" s="5">
        <f t="shared" si="9"/>
        <v>0</v>
      </c>
      <c r="M124" s="36">
        <v>0.2</v>
      </c>
      <c r="N124" s="5">
        <f t="shared" si="10"/>
        <v>0</v>
      </c>
      <c r="O124" s="5">
        <f t="shared" si="11"/>
        <v>0</v>
      </c>
    </row>
    <row r="125" spans="1:15" customFormat="1" ht="36" outlineLevel="2">
      <c r="A125" s="28" t="s">
        <v>945</v>
      </c>
      <c r="B125" s="7" t="s">
        <v>183</v>
      </c>
      <c r="C125" s="3">
        <v>34</v>
      </c>
      <c r="D125" s="7" t="s">
        <v>226</v>
      </c>
      <c r="E125" s="61" t="s">
        <v>1468</v>
      </c>
      <c r="F125" s="8" t="s">
        <v>4</v>
      </c>
      <c r="G125" s="7" t="s">
        <v>198</v>
      </c>
      <c r="H125" s="33" t="s">
        <v>226</v>
      </c>
      <c r="I125" s="37" t="s">
        <v>1053</v>
      </c>
      <c r="J125" s="9"/>
      <c r="K125" s="35">
        <v>14000</v>
      </c>
      <c r="L125" s="5">
        <f t="shared" si="9"/>
        <v>0</v>
      </c>
      <c r="M125" s="36">
        <v>0.2</v>
      </c>
      <c r="N125" s="5">
        <f t="shared" si="10"/>
        <v>0</v>
      </c>
      <c r="O125" s="5">
        <f t="shared" si="11"/>
        <v>0</v>
      </c>
    </row>
    <row r="126" spans="1:15" ht="36" outlineLevel="2">
      <c r="A126" s="28" t="s">
        <v>945</v>
      </c>
      <c r="B126" s="7" t="s">
        <v>183</v>
      </c>
      <c r="C126" s="3">
        <v>35</v>
      </c>
      <c r="D126" s="7" t="s">
        <v>227</v>
      </c>
      <c r="E126" s="61" t="s">
        <v>1469</v>
      </c>
      <c r="F126" s="8" t="s">
        <v>4</v>
      </c>
      <c r="G126" s="7" t="s">
        <v>10</v>
      </c>
      <c r="H126" s="32" t="s">
        <v>227</v>
      </c>
      <c r="I126" s="38" t="s">
        <v>1071</v>
      </c>
      <c r="J126" s="9"/>
      <c r="K126" s="35">
        <v>54865</v>
      </c>
      <c r="L126" s="5">
        <f t="shared" si="9"/>
        <v>0</v>
      </c>
      <c r="M126" s="36">
        <v>0.2</v>
      </c>
      <c r="N126" s="5">
        <f t="shared" si="10"/>
        <v>0</v>
      </c>
      <c r="O126" s="5">
        <f t="shared" si="11"/>
        <v>0</v>
      </c>
    </row>
    <row r="127" spans="1:15" ht="36" outlineLevel="2">
      <c r="A127" s="28" t="s">
        <v>945</v>
      </c>
      <c r="B127" s="7" t="s">
        <v>183</v>
      </c>
      <c r="C127" s="3">
        <v>36</v>
      </c>
      <c r="D127" s="7" t="s">
        <v>228</v>
      </c>
      <c r="E127" s="61" t="s">
        <v>1470</v>
      </c>
      <c r="F127" s="8" t="s">
        <v>4</v>
      </c>
      <c r="G127" s="7" t="s">
        <v>189</v>
      </c>
      <c r="H127" s="32" t="s">
        <v>228</v>
      </c>
      <c r="I127" s="38" t="s">
        <v>1071</v>
      </c>
      <c r="J127" s="9"/>
      <c r="K127" s="35">
        <v>7800</v>
      </c>
      <c r="L127" s="5">
        <f t="shared" si="9"/>
        <v>0</v>
      </c>
      <c r="M127" s="36">
        <v>0.2</v>
      </c>
      <c r="N127" s="5">
        <f t="shared" si="10"/>
        <v>0</v>
      </c>
      <c r="O127" s="5">
        <f t="shared" si="11"/>
        <v>0</v>
      </c>
    </row>
    <row r="128" spans="1:15" ht="36" outlineLevel="2">
      <c r="A128" s="28" t="s">
        <v>945</v>
      </c>
      <c r="B128" s="7" t="s">
        <v>183</v>
      </c>
      <c r="C128" s="3">
        <v>37</v>
      </c>
      <c r="D128" s="7" t="s">
        <v>229</v>
      </c>
      <c r="E128" s="61" t="s">
        <v>1471</v>
      </c>
      <c r="F128" s="8" t="s">
        <v>4</v>
      </c>
      <c r="G128" s="7" t="s">
        <v>10</v>
      </c>
      <c r="H128" s="32" t="s">
        <v>229</v>
      </c>
      <c r="I128" s="38" t="s">
        <v>1071</v>
      </c>
      <c r="J128" s="9"/>
      <c r="K128" s="35">
        <v>34034</v>
      </c>
      <c r="L128" s="5">
        <f t="shared" si="9"/>
        <v>0</v>
      </c>
      <c r="M128" s="36">
        <v>0.2</v>
      </c>
      <c r="N128" s="5">
        <f t="shared" si="10"/>
        <v>0</v>
      </c>
      <c r="O128" s="5">
        <f t="shared" si="11"/>
        <v>0</v>
      </c>
    </row>
    <row r="129" spans="1:15" ht="36" outlineLevel="2">
      <c r="A129" s="28" t="s">
        <v>945</v>
      </c>
      <c r="B129" s="7" t="s">
        <v>183</v>
      </c>
      <c r="C129" s="3">
        <v>38</v>
      </c>
      <c r="D129" s="7" t="s">
        <v>230</v>
      </c>
      <c r="E129" s="61" t="s">
        <v>1472</v>
      </c>
      <c r="F129" s="8" t="s">
        <v>4</v>
      </c>
      <c r="G129" s="7" t="s">
        <v>207</v>
      </c>
      <c r="H129" s="32" t="s">
        <v>230</v>
      </c>
      <c r="I129" s="38" t="s">
        <v>1071</v>
      </c>
      <c r="J129" s="9"/>
      <c r="K129" s="34">
        <v>7800</v>
      </c>
      <c r="L129" s="5">
        <f t="shared" si="9"/>
        <v>0</v>
      </c>
      <c r="M129" s="36">
        <v>0.2</v>
      </c>
      <c r="N129" s="5">
        <f t="shared" si="10"/>
        <v>0</v>
      </c>
      <c r="O129" s="5">
        <f t="shared" si="11"/>
        <v>0</v>
      </c>
    </row>
    <row r="130" spans="1:15" customFormat="1" ht="36" outlineLevel="2">
      <c r="A130" s="28" t="s">
        <v>945</v>
      </c>
      <c r="B130" s="7" t="s">
        <v>183</v>
      </c>
      <c r="C130" s="3">
        <v>39</v>
      </c>
      <c r="D130" s="7" t="s">
        <v>231</v>
      </c>
      <c r="E130" s="61" t="s">
        <v>1473</v>
      </c>
      <c r="F130" s="8" t="s">
        <v>4</v>
      </c>
      <c r="G130" s="7" t="s">
        <v>10</v>
      </c>
      <c r="H130" s="32" t="s">
        <v>231</v>
      </c>
      <c r="I130" s="38" t="s">
        <v>1071</v>
      </c>
      <c r="J130" s="9"/>
      <c r="K130" s="34">
        <v>52800</v>
      </c>
      <c r="L130" s="5">
        <f t="shared" si="9"/>
        <v>0</v>
      </c>
      <c r="M130" s="36">
        <v>0.2</v>
      </c>
      <c r="N130" s="5">
        <f t="shared" si="10"/>
        <v>0</v>
      </c>
      <c r="O130" s="5">
        <f t="shared" si="11"/>
        <v>0</v>
      </c>
    </row>
    <row r="131" spans="1:15" customFormat="1" ht="36" outlineLevel="2">
      <c r="A131" s="28" t="s">
        <v>945</v>
      </c>
      <c r="B131" s="7" t="s">
        <v>183</v>
      </c>
      <c r="C131" s="3">
        <v>40</v>
      </c>
      <c r="D131" s="7" t="s">
        <v>232</v>
      </c>
      <c r="E131" s="61" t="s">
        <v>1474</v>
      </c>
      <c r="F131" s="8" t="s">
        <v>4</v>
      </c>
      <c r="G131" s="7" t="s">
        <v>189</v>
      </c>
      <c r="H131" s="32" t="s">
        <v>1072</v>
      </c>
      <c r="I131" s="38" t="s">
        <v>1071</v>
      </c>
      <c r="J131" s="9"/>
      <c r="K131" s="34">
        <v>11440</v>
      </c>
      <c r="L131" s="5">
        <f t="shared" si="9"/>
        <v>0</v>
      </c>
      <c r="M131" s="36">
        <v>0.2</v>
      </c>
      <c r="N131" s="5">
        <f t="shared" si="10"/>
        <v>0</v>
      </c>
      <c r="O131" s="5">
        <f t="shared" si="11"/>
        <v>0</v>
      </c>
    </row>
    <row r="132" spans="1:15" ht="36" outlineLevel="2">
      <c r="A132" s="28" t="s">
        <v>945</v>
      </c>
      <c r="B132" s="7" t="s">
        <v>183</v>
      </c>
      <c r="C132" s="3">
        <v>41</v>
      </c>
      <c r="D132" s="7" t="s">
        <v>233</v>
      </c>
      <c r="E132" s="61" t="s">
        <v>1475</v>
      </c>
      <c r="F132" s="8" t="s">
        <v>4</v>
      </c>
      <c r="G132" s="7" t="s">
        <v>10</v>
      </c>
      <c r="H132" s="32" t="s">
        <v>1073</v>
      </c>
      <c r="I132" s="38" t="s">
        <v>1071</v>
      </c>
      <c r="J132" s="9"/>
      <c r="K132" s="34">
        <v>26992</v>
      </c>
      <c r="L132" s="5">
        <f t="shared" si="9"/>
        <v>0</v>
      </c>
      <c r="M132" s="36">
        <v>0.2</v>
      </c>
      <c r="N132" s="5">
        <f t="shared" si="10"/>
        <v>0</v>
      </c>
      <c r="O132" s="5">
        <f t="shared" si="11"/>
        <v>0</v>
      </c>
    </row>
    <row r="133" spans="1:15" ht="36" outlineLevel="2">
      <c r="A133" s="28" t="s">
        <v>945</v>
      </c>
      <c r="B133" s="7" t="s">
        <v>183</v>
      </c>
      <c r="C133" s="3">
        <v>42</v>
      </c>
      <c r="D133" s="7" t="s">
        <v>234</v>
      </c>
      <c r="E133" s="61" t="s">
        <v>1476</v>
      </c>
      <c r="F133" s="8" t="s">
        <v>4</v>
      </c>
      <c r="G133" s="7" t="s">
        <v>10</v>
      </c>
      <c r="H133" s="32" t="s">
        <v>1074</v>
      </c>
      <c r="I133" s="38" t="s">
        <v>1071</v>
      </c>
      <c r="J133" s="9"/>
      <c r="K133" s="34">
        <v>27873</v>
      </c>
      <c r="L133" s="5">
        <f t="shared" si="9"/>
        <v>0</v>
      </c>
      <c r="M133" s="36">
        <v>0.2</v>
      </c>
      <c r="N133" s="5">
        <f t="shared" si="10"/>
        <v>0</v>
      </c>
      <c r="O133" s="5">
        <f t="shared" si="11"/>
        <v>0</v>
      </c>
    </row>
    <row r="134" spans="1:15" ht="36" outlineLevel="2">
      <c r="A134" s="28" t="s">
        <v>945</v>
      </c>
      <c r="B134" s="7" t="s">
        <v>183</v>
      </c>
      <c r="C134" s="3">
        <v>43</v>
      </c>
      <c r="D134" s="7" t="s">
        <v>235</v>
      </c>
      <c r="E134" s="61" t="s">
        <v>1477</v>
      </c>
      <c r="F134" s="8" t="s">
        <v>4</v>
      </c>
      <c r="G134" s="7" t="s">
        <v>10</v>
      </c>
      <c r="H134" s="32" t="s">
        <v>235</v>
      </c>
      <c r="I134" s="38" t="s">
        <v>1071</v>
      </c>
      <c r="J134" s="9"/>
      <c r="K134" s="34">
        <v>29340</v>
      </c>
      <c r="L134" s="5">
        <f t="shared" si="9"/>
        <v>0</v>
      </c>
      <c r="M134" s="36">
        <v>0.2</v>
      </c>
      <c r="N134" s="5">
        <f t="shared" si="10"/>
        <v>0</v>
      </c>
      <c r="O134" s="5">
        <f t="shared" si="11"/>
        <v>0</v>
      </c>
    </row>
    <row r="135" spans="1:15" ht="36" outlineLevel="2">
      <c r="A135" s="28" t="s">
        <v>945</v>
      </c>
      <c r="B135" s="7" t="s">
        <v>183</v>
      </c>
      <c r="C135" s="3">
        <v>44</v>
      </c>
      <c r="D135" s="7" t="s">
        <v>236</v>
      </c>
      <c r="E135" s="61" t="s">
        <v>1478</v>
      </c>
      <c r="F135" s="8" t="s">
        <v>4</v>
      </c>
      <c r="G135" s="7" t="s">
        <v>10</v>
      </c>
      <c r="H135" s="32" t="s">
        <v>236</v>
      </c>
      <c r="I135" s="38" t="s">
        <v>1071</v>
      </c>
      <c r="J135" s="9"/>
      <c r="K135" s="34">
        <v>19951</v>
      </c>
      <c r="L135" s="5">
        <f t="shared" si="9"/>
        <v>0</v>
      </c>
      <c r="M135" s="36">
        <v>0.2</v>
      </c>
      <c r="N135" s="5">
        <f t="shared" si="10"/>
        <v>0</v>
      </c>
      <c r="O135" s="5">
        <f t="shared" si="11"/>
        <v>0</v>
      </c>
    </row>
    <row r="136" spans="1:15" ht="36" outlineLevel="2">
      <c r="A136" s="28" t="s">
        <v>945</v>
      </c>
      <c r="B136" s="7" t="s">
        <v>183</v>
      </c>
      <c r="C136" s="3">
        <v>45</v>
      </c>
      <c r="D136" s="7" t="s">
        <v>237</v>
      </c>
      <c r="E136" s="61" t="s">
        <v>1479</v>
      </c>
      <c r="F136" s="8" t="s">
        <v>4</v>
      </c>
      <c r="G136" s="7" t="s">
        <v>238</v>
      </c>
      <c r="H136" s="32" t="s">
        <v>1075</v>
      </c>
      <c r="I136" s="38" t="s">
        <v>1071</v>
      </c>
      <c r="J136" s="9"/>
      <c r="K136" s="34">
        <v>20280</v>
      </c>
      <c r="L136" s="5">
        <f t="shared" si="9"/>
        <v>0</v>
      </c>
      <c r="M136" s="36">
        <v>0.2</v>
      </c>
      <c r="N136" s="5">
        <f t="shared" si="10"/>
        <v>0</v>
      </c>
      <c r="O136" s="5">
        <f t="shared" si="11"/>
        <v>0</v>
      </c>
    </row>
    <row r="137" spans="1:15" ht="36" outlineLevel="2">
      <c r="A137" s="28" t="s">
        <v>945</v>
      </c>
      <c r="B137" s="7" t="s">
        <v>183</v>
      </c>
      <c r="C137" s="3">
        <v>46</v>
      </c>
      <c r="D137" s="7" t="s">
        <v>239</v>
      </c>
      <c r="E137" s="61" t="s">
        <v>1480</v>
      </c>
      <c r="F137" s="8" t="s">
        <v>4</v>
      </c>
      <c r="G137" s="7" t="s">
        <v>240</v>
      </c>
      <c r="H137" s="32" t="s">
        <v>1076</v>
      </c>
      <c r="I137" s="38" t="s">
        <v>1071</v>
      </c>
      <c r="J137" s="9"/>
      <c r="K137" s="34">
        <v>12029</v>
      </c>
      <c r="L137" s="5">
        <f t="shared" ref="L137:L191" si="12">J137*K137</f>
        <v>0</v>
      </c>
      <c r="M137" s="36">
        <v>0.2</v>
      </c>
      <c r="N137" s="5">
        <f t="shared" ref="N137:N191" si="13">L137*M137</f>
        <v>0</v>
      </c>
      <c r="O137" s="5">
        <f t="shared" ref="O137:O191" si="14">L137+N137</f>
        <v>0</v>
      </c>
    </row>
    <row r="138" spans="1:15" ht="36" outlineLevel="2">
      <c r="A138" s="28" t="s">
        <v>945</v>
      </c>
      <c r="B138" s="7" t="s">
        <v>183</v>
      </c>
      <c r="C138" s="3">
        <v>47</v>
      </c>
      <c r="D138" s="7" t="s">
        <v>241</v>
      </c>
      <c r="E138" s="61" t="s">
        <v>1481</v>
      </c>
      <c r="F138" s="8" t="s">
        <v>4</v>
      </c>
      <c r="G138" s="7" t="s">
        <v>242</v>
      </c>
      <c r="H138" s="32" t="s">
        <v>241</v>
      </c>
      <c r="I138" s="38" t="s">
        <v>1071</v>
      </c>
      <c r="J138" s="9"/>
      <c r="K138" s="34">
        <v>20538</v>
      </c>
      <c r="L138" s="5">
        <f t="shared" si="12"/>
        <v>0</v>
      </c>
      <c r="M138" s="36">
        <v>0.2</v>
      </c>
      <c r="N138" s="5">
        <f t="shared" si="13"/>
        <v>0</v>
      </c>
      <c r="O138" s="5">
        <f t="shared" si="14"/>
        <v>0</v>
      </c>
    </row>
    <row r="139" spans="1:15" ht="36" outlineLevel="2">
      <c r="A139" s="28" t="s">
        <v>945</v>
      </c>
      <c r="B139" s="7" t="s">
        <v>183</v>
      </c>
      <c r="C139" s="3">
        <v>48</v>
      </c>
      <c r="D139" s="7" t="s">
        <v>243</v>
      </c>
      <c r="E139" s="61" t="s">
        <v>1482</v>
      </c>
      <c r="F139" s="8" t="s">
        <v>4</v>
      </c>
      <c r="G139" s="7" t="s">
        <v>244</v>
      </c>
      <c r="H139" s="32" t="s">
        <v>1077</v>
      </c>
      <c r="I139" s="38" t="s">
        <v>1071</v>
      </c>
      <c r="J139" s="9"/>
      <c r="K139" s="34">
        <v>92421</v>
      </c>
      <c r="L139" s="5">
        <f t="shared" si="12"/>
        <v>0</v>
      </c>
      <c r="M139" s="36">
        <v>0.2</v>
      </c>
      <c r="N139" s="5">
        <f t="shared" si="13"/>
        <v>0</v>
      </c>
      <c r="O139" s="5">
        <f t="shared" si="14"/>
        <v>0</v>
      </c>
    </row>
    <row r="140" spans="1:15" ht="36" outlineLevel="2">
      <c r="A140" s="28" t="s">
        <v>945</v>
      </c>
      <c r="B140" s="7" t="s">
        <v>183</v>
      </c>
      <c r="C140" s="3">
        <v>49</v>
      </c>
      <c r="D140" s="7" t="s">
        <v>245</v>
      </c>
      <c r="E140" s="61" t="s">
        <v>1483</v>
      </c>
      <c r="F140" s="8" t="s">
        <v>4</v>
      </c>
      <c r="G140" s="7" t="s">
        <v>246</v>
      </c>
      <c r="H140" s="32" t="s">
        <v>245</v>
      </c>
      <c r="I140" s="38" t="s">
        <v>1071</v>
      </c>
      <c r="J140" s="9"/>
      <c r="K140" s="34">
        <v>44010</v>
      </c>
      <c r="L140" s="5">
        <f t="shared" si="12"/>
        <v>0</v>
      </c>
      <c r="M140" s="36">
        <v>0.2</v>
      </c>
      <c r="N140" s="5">
        <f t="shared" si="13"/>
        <v>0</v>
      </c>
      <c r="O140" s="5">
        <f t="shared" si="14"/>
        <v>0</v>
      </c>
    </row>
    <row r="141" spans="1:15" customFormat="1" ht="36" outlineLevel="2">
      <c r="A141" s="28" t="s">
        <v>945</v>
      </c>
      <c r="B141" s="7" t="s">
        <v>183</v>
      </c>
      <c r="C141" s="3">
        <v>50</v>
      </c>
      <c r="D141" s="7" t="s">
        <v>247</v>
      </c>
      <c r="E141" s="61" t="s">
        <v>1484</v>
      </c>
      <c r="F141" s="8" t="s">
        <v>4</v>
      </c>
      <c r="G141" s="7" t="s">
        <v>248</v>
      </c>
      <c r="H141" s="32" t="s">
        <v>247</v>
      </c>
      <c r="I141" s="38" t="s">
        <v>1071</v>
      </c>
      <c r="J141" s="9"/>
      <c r="K141" s="34">
        <v>9682</v>
      </c>
      <c r="L141" s="5">
        <f t="shared" si="12"/>
        <v>0</v>
      </c>
      <c r="M141" s="36">
        <v>0.2</v>
      </c>
      <c r="N141" s="5">
        <f t="shared" si="13"/>
        <v>0</v>
      </c>
      <c r="O141" s="5">
        <f t="shared" si="14"/>
        <v>0</v>
      </c>
    </row>
    <row r="142" spans="1:15" ht="36" outlineLevel="2">
      <c r="A142" s="28" t="s">
        <v>945</v>
      </c>
      <c r="B142" s="7" t="s">
        <v>183</v>
      </c>
      <c r="C142" s="3">
        <v>51</v>
      </c>
      <c r="D142" s="7" t="s">
        <v>249</v>
      </c>
      <c r="E142" s="61" t="s">
        <v>1485</v>
      </c>
      <c r="F142" s="8" t="s">
        <v>4</v>
      </c>
      <c r="G142" s="7" t="s">
        <v>101</v>
      </c>
      <c r="H142" s="32" t="s">
        <v>249</v>
      </c>
      <c r="I142" s="38" t="s">
        <v>1071</v>
      </c>
      <c r="J142" s="9"/>
      <c r="K142" s="34">
        <v>6864</v>
      </c>
      <c r="L142" s="5">
        <f t="shared" si="12"/>
        <v>0</v>
      </c>
      <c r="M142" s="36">
        <v>0.2</v>
      </c>
      <c r="N142" s="5">
        <f t="shared" si="13"/>
        <v>0</v>
      </c>
      <c r="O142" s="5">
        <f t="shared" si="14"/>
        <v>0</v>
      </c>
    </row>
    <row r="143" spans="1:15" ht="36" outlineLevel="2">
      <c r="A143" s="28" t="s">
        <v>945</v>
      </c>
      <c r="B143" s="7" t="s">
        <v>183</v>
      </c>
      <c r="C143" s="3">
        <v>52</v>
      </c>
      <c r="D143" s="7" t="s">
        <v>250</v>
      </c>
      <c r="E143" s="61" t="s">
        <v>1486</v>
      </c>
      <c r="F143" s="8" t="s">
        <v>4</v>
      </c>
      <c r="G143" s="7" t="s">
        <v>10</v>
      </c>
      <c r="H143" s="32" t="s">
        <v>1078</v>
      </c>
      <c r="I143" s="38" t="s">
        <v>1071</v>
      </c>
      <c r="J143" s="9"/>
      <c r="K143" s="34">
        <v>10269</v>
      </c>
      <c r="L143" s="5">
        <f t="shared" si="12"/>
        <v>0</v>
      </c>
      <c r="M143" s="36">
        <v>0.2</v>
      </c>
      <c r="N143" s="5">
        <f t="shared" si="13"/>
        <v>0</v>
      </c>
      <c r="O143" s="5">
        <f t="shared" si="14"/>
        <v>0</v>
      </c>
    </row>
    <row r="144" spans="1:15" ht="36" outlineLevel="2">
      <c r="A144" s="28" t="s">
        <v>945</v>
      </c>
      <c r="B144" s="7" t="s">
        <v>183</v>
      </c>
      <c r="C144" s="3">
        <v>53</v>
      </c>
      <c r="D144" s="7" t="s">
        <v>251</v>
      </c>
      <c r="E144" s="61" t="s">
        <v>1487</v>
      </c>
      <c r="F144" s="8" t="s">
        <v>4</v>
      </c>
      <c r="G144" s="7" t="s">
        <v>10</v>
      </c>
      <c r="H144" s="32" t="s">
        <v>1079</v>
      </c>
      <c r="I144" s="38" t="s">
        <v>1071</v>
      </c>
      <c r="J144" s="9"/>
      <c r="K144" s="34">
        <v>10562</v>
      </c>
      <c r="L144" s="5">
        <f t="shared" si="12"/>
        <v>0</v>
      </c>
      <c r="M144" s="36">
        <v>0.2</v>
      </c>
      <c r="N144" s="5">
        <f t="shared" si="13"/>
        <v>0</v>
      </c>
      <c r="O144" s="5">
        <f t="shared" si="14"/>
        <v>0</v>
      </c>
    </row>
    <row r="145" spans="1:15" ht="36" outlineLevel="2">
      <c r="A145" s="28" t="s">
        <v>945</v>
      </c>
      <c r="B145" s="7" t="s">
        <v>183</v>
      </c>
      <c r="C145" s="3">
        <v>54</v>
      </c>
      <c r="D145" s="7" t="s">
        <v>252</v>
      </c>
      <c r="E145" s="61" t="s">
        <v>1488</v>
      </c>
      <c r="F145" s="8" t="s">
        <v>4</v>
      </c>
      <c r="G145" s="7" t="s">
        <v>10</v>
      </c>
      <c r="H145" s="32" t="s">
        <v>1080</v>
      </c>
      <c r="I145" s="38" t="s">
        <v>1071</v>
      </c>
      <c r="J145" s="9"/>
      <c r="K145" s="34">
        <v>10562</v>
      </c>
      <c r="L145" s="5">
        <f t="shared" si="12"/>
        <v>0</v>
      </c>
      <c r="M145" s="36">
        <v>0.2</v>
      </c>
      <c r="N145" s="5">
        <f t="shared" si="13"/>
        <v>0</v>
      </c>
      <c r="O145" s="5">
        <f t="shared" si="14"/>
        <v>0</v>
      </c>
    </row>
    <row r="146" spans="1:15" ht="36" outlineLevel="2">
      <c r="A146" s="28" t="s">
        <v>945</v>
      </c>
      <c r="B146" s="7" t="s">
        <v>183</v>
      </c>
      <c r="C146" s="3">
        <v>55</v>
      </c>
      <c r="D146" s="7" t="s">
        <v>253</v>
      </c>
      <c r="E146" s="61" t="s">
        <v>1489</v>
      </c>
      <c r="F146" s="8" t="s">
        <v>4</v>
      </c>
      <c r="G146" s="7" t="s">
        <v>10</v>
      </c>
      <c r="H146" s="32" t="s">
        <v>1081</v>
      </c>
      <c r="I146" s="38" t="s">
        <v>1071</v>
      </c>
      <c r="J146" s="9"/>
      <c r="K146" s="34">
        <v>27286</v>
      </c>
      <c r="L146" s="5">
        <f t="shared" si="12"/>
        <v>0</v>
      </c>
      <c r="M146" s="36">
        <v>0.2</v>
      </c>
      <c r="N146" s="5">
        <f t="shared" si="13"/>
        <v>0</v>
      </c>
      <c r="O146" s="5">
        <f t="shared" si="14"/>
        <v>0</v>
      </c>
    </row>
    <row r="147" spans="1:15" ht="36" outlineLevel="2">
      <c r="A147" s="28" t="s">
        <v>945</v>
      </c>
      <c r="B147" s="7" t="s">
        <v>183</v>
      </c>
      <c r="C147" s="3">
        <v>56</v>
      </c>
      <c r="D147" s="7" t="s">
        <v>254</v>
      </c>
      <c r="E147" s="61" t="s">
        <v>1490</v>
      </c>
      <c r="F147" s="8" t="s">
        <v>4</v>
      </c>
      <c r="G147" s="7" t="s">
        <v>10</v>
      </c>
      <c r="H147" s="32" t="s">
        <v>1082</v>
      </c>
      <c r="I147" s="38" t="s">
        <v>1071</v>
      </c>
      <c r="J147" s="9"/>
      <c r="K147" s="34">
        <v>21418</v>
      </c>
      <c r="L147" s="5">
        <f t="shared" si="12"/>
        <v>0</v>
      </c>
      <c r="M147" s="36">
        <v>0.2</v>
      </c>
      <c r="N147" s="5">
        <f t="shared" si="13"/>
        <v>0</v>
      </c>
      <c r="O147" s="5">
        <f t="shared" si="14"/>
        <v>0</v>
      </c>
    </row>
    <row r="148" spans="1:15" ht="36" outlineLevel="2">
      <c r="A148" s="28" t="s">
        <v>945</v>
      </c>
      <c r="B148" s="7" t="s">
        <v>183</v>
      </c>
      <c r="C148" s="3">
        <v>57</v>
      </c>
      <c r="D148" s="7" t="s">
        <v>255</v>
      </c>
      <c r="E148" s="61" t="s">
        <v>1491</v>
      </c>
      <c r="F148" s="8" t="s">
        <v>4</v>
      </c>
      <c r="G148" s="7" t="s">
        <v>10</v>
      </c>
      <c r="H148" s="32" t="s">
        <v>255</v>
      </c>
      <c r="I148" s="38" t="s">
        <v>1071</v>
      </c>
      <c r="J148" s="9"/>
      <c r="K148" s="34">
        <v>19071</v>
      </c>
      <c r="L148" s="5">
        <f t="shared" si="12"/>
        <v>0</v>
      </c>
      <c r="M148" s="36">
        <v>0.2</v>
      </c>
      <c r="N148" s="5">
        <f t="shared" si="13"/>
        <v>0</v>
      </c>
      <c r="O148" s="5">
        <f t="shared" si="14"/>
        <v>0</v>
      </c>
    </row>
    <row r="149" spans="1:15" customFormat="1" ht="36" outlineLevel="2">
      <c r="A149" s="28" t="s">
        <v>945</v>
      </c>
      <c r="B149" s="7" t="s">
        <v>183</v>
      </c>
      <c r="C149" s="3">
        <v>58</v>
      </c>
      <c r="D149" s="7" t="s">
        <v>256</v>
      </c>
      <c r="E149" s="61" t="s">
        <v>1492</v>
      </c>
      <c r="F149" s="8" t="s">
        <v>4</v>
      </c>
      <c r="G149" s="7" t="s">
        <v>257</v>
      </c>
      <c r="H149" s="32" t="s">
        <v>256</v>
      </c>
      <c r="I149" s="38" t="s">
        <v>1071</v>
      </c>
      <c r="J149" s="9"/>
      <c r="K149" s="34">
        <v>9360</v>
      </c>
      <c r="L149" s="5">
        <f t="shared" si="12"/>
        <v>0</v>
      </c>
      <c r="M149" s="36">
        <v>0.2</v>
      </c>
      <c r="N149" s="5">
        <f t="shared" si="13"/>
        <v>0</v>
      </c>
      <c r="O149" s="5">
        <f t="shared" si="14"/>
        <v>0</v>
      </c>
    </row>
    <row r="150" spans="1:15" ht="36" outlineLevel="2">
      <c r="A150" s="28" t="s">
        <v>945</v>
      </c>
      <c r="B150" s="7" t="s">
        <v>183</v>
      </c>
      <c r="C150" s="3">
        <v>59</v>
      </c>
      <c r="D150" s="7" t="s">
        <v>258</v>
      </c>
      <c r="E150" s="61" t="s">
        <v>1493</v>
      </c>
      <c r="F150" s="8" t="s">
        <v>4</v>
      </c>
      <c r="G150" s="7" t="s">
        <v>257</v>
      </c>
      <c r="H150" s="32" t="s">
        <v>258</v>
      </c>
      <c r="I150" s="38" t="s">
        <v>1071</v>
      </c>
      <c r="J150" s="9"/>
      <c r="K150" s="34">
        <v>9360</v>
      </c>
      <c r="L150" s="5">
        <f t="shared" si="12"/>
        <v>0</v>
      </c>
      <c r="M150" s="36">
        <v>0.2</v>
      </c>
      <c r="N150" s="5">
        <f t="shared" si="13"/>
        <v>0</v>
      </c>
      <c r="O150" s="5">
        <f t="shared" si="14"/>
        <v>0</v>
      </c>
    </row>
    <row r="151" spans="1:15" customFormat="1" ht="36" outlineLevel="2">
      <c r="A151" s="28" t="s">
        <v>945</v>
      </c>
      <c r="B151" s="7" t="s">
        <v>183</v>
      </c>
      <c r="C151" s="3">
        <v>60</v>
      </c>
      <c r="D151" s="7" t="s">
        <v>259</v>
      </c>
      <c r="E151" s="61" t="s">
        <v>1494</v>
      </c>
      <c r="F151" s="8" t="s">
        <v>4</v>
      </c>
      <c r="G151" s="7" t="s">
        <v>257</v>
      </c>
      <c r="H151" s="32" t="s">
        <v>259</v>
      </c>
      <c r="I151" s="38" t="s">
        <v>1071</v>
      </c>
      <c r="J151" s="9"/>
      <c r="K151" s="34">
        <v>9360</v>
      </c>
      <c r="L151" s="5">
        <f t="shared" si="12"/>
        <v>0</v>
      </c>
      <c r="M151" s="36">
        <v>0.2</v>
      </c>
      <c r="N151" s="5">
        <f t="shared" si="13"/>
        <v>0</v>
      </c>
      <c r="O151" s="5">
        <f t="shared" si="14"/>
        <v>0</v>
      </c>
    </row>
    <row r="152" spans="1:15" ht="36" outlineLevel="2">
      <c r="A152" s="28" t="s">
        <v>945</v>
      </c>
      <c r="B152" s="7" t="s">
        <v>183</v>
      </c>
      <c r="C152" s="3">
        <v>61</v>
      </c>
      <c r="D152" s="7" t="s">
        <v>260</v>
      </c>
      <c r="E152" s="61" t="s">
        <v>1495</v>
      </c>
      <c r="F152" s="8" t="s">
        <v>4</v>
      </c>
      <c r="G152" s="7" t="s">
        <v>10</v>
      </c>
      <c r="H152" s="32" t="s">
        <v>1083</v>
      </c>
      <c r="I152" s="38" t="s">
        <v>1071</v>
      </c>
      <c r="J152" s="9"/>
      <c r="K152" s="34">
        <v>22005</v>
      </c>
      <c r="L152" s="5">
        <f t="shared" si="12"/>
        <v>0</v>
      </c>
      <c r="M152" s="36">
        <v>0.2</v>
      </c>
      <c r="N152" s="5">
        <f t="shared" si="13"/>
        <v>0</v>
      </c>
      <c r="O152" s="5">
        <f t="shared" si="14"/>
        <v>0</v>
      </c>
    </row>
    <row r="153" spans="1:15" customFormat="1" ht="36" outlineLevel="2">
      <c r="A153" s="28" t="s">
        <v>945</v>
      </c>
      <c r="B153" s="7" t="s">
        <v>183</v>
      </c>
      <c r="C153" s="3">
        <v>62</v>
      </c>
      <c r="D153" s="7" t="s">
        <v>261</v>
      </c>
      <c r="E153" s="61" t="s">
        <v>1496</v>
      </c>
      <c r="F153" s="8" t="s">
        <v>4</v>
      </c>
      <c r="G153" s="7" t="s">
        <v>189</v>
      </c>
      <c r="H153" s="32" t="s">
        <v>1084</v>
      </c>
      <c r="I153" s="38" t="s">
        <v>1071</v>
      </c>
      <c r="J153" s="9"/>
      <c r="K153" s="34">
        <v>7800</v>
      </c>
      <c r="L153" s="5">
        <f t="shared" si="12"/>
        <v>0</v>
      </c>
      <c r="M153" s="36">
        <v>0.2</v>
      </c>
      <c r="N153" s="5">
        <f t="shared" si="13"/>
        <v>0</v>
      </c>
      <c r="O153" s="5">
        <f t="shared" si="14"/>
        <v>0</v>
      </c>
    </row>
    <row r="154" spans="1:15" ht="36" outlineLevel="2">
      <c r="A154" s="28" t="s">
        <v>945</v>
      </c>
      <c r="B154" s="7" t="s">
        <v>183</v>
      </c>
      <c r="C154" s="3">
        <v>63</v>
      </c>
      <c r="D154" s="7" t="s">
        <v>262</v>
      </c>
      <c r="E154" s="61" t="s">
        <v>1497</v>
      </c>
      <c r="F154" s="8" t="s">
        <v>4</v>
      </c>
      <c r="G154" s="7" t="s">
        <v>189</v>
      </c>
      <c r="H154" s="32" t="s">
        <v>262</v>
      </c>
      <c r="I154" s="38" t="s">
        <v>1071</v>
      </c>
      <c r="J154" s="9"/>
      <c r="K154" s="34">
        <v>7800</v>
      </c>
      <c r="L154" s="5">
        <f t="shared" si="12"/>
        <v>0</v>
      </c>
      <c r="M154" s="36">
        <v>0.2</v>
      </c>
      <c r="N154" s="5">
        <f t="shared" si="13"/>
        <v>0</v>
      </c>
      <c r="O154" s="5">
        <f t="shared" si="14"/>
        <v>0</v>
      </c>
    </row>
    <row r="155" spans="1:15" ht="36" outlineLevel="2">
      <c r="A155" s="28" t="s">
        <v>945</v>
      </c>
      <c r="B155" s="7" t="s">
        <v>183</v>
      </c>
      <c r="C155" s="3">
        <v>64</v>
      </c>
      <c r="D155" s="7" t="s">
        <v>263</v>
      </c>
      <c r="E155" s="61" t="s">
        <v>1498</v>
      </c>
      <c r="F155" s="8" t="s">
        <v>4</v>
      </c>
      <c r="G155" s="7" t="s">
        <v>10</v>
      </c>
      <c r="H155" s="32" t="s">
        <v>263</v>
      </c>
      <c r="I155" s="38" t="s">
        <v>1071</v>
      </c>
      <c r="J155" s="9"/>
      <c r="K155" s="34">
        <v>21124</v>
      </c>
      <c r="L155" s="5">
        <f t="shared" si="12"/>
        <v>0</v>
      </c>
      <c r="M155" s="36">
        <v>0.2</v>
      </c>
      <c r="N155" s="5">
        <f t="shared" si="13"/>
        <v>0</v>
      </c>
      <c r="O155" s="5">
        <f t="shared" si="14"/>
        <v>0</v>
      </c>
    </row>
    <row r="156" spans="1:15" customFormat="1" ht="36" outlineLevel="2">
      <c r="A156" s="28" t="s">
        <v>945</v>
      </c>
      <c r="B156" s="7" t="s">
        <v>183</v>
      </c>
      <c r="C156" s="3">
        <v>65</v>
      </c>
      <c r="D156" s="7" t="s">
        <v>264</v>
      </c>
      <c r="E156" s="61" t="s">
        <v>1499</v>
      </c>
      <c r="F156" s="8" t="s">
        <v>4</v>
      </c>
      <c r="G156" s="7" t="s">
        <v>10</v>
      </c>
      <c r="H156" s="32" t="s">
        <v>264</v>
      </c>
      <c r="I156" s="38" t="s">
        <v>1071</v>
      </c>
      <c r="J156" s="9"/>
      <c r="K156" s="34">
        <v>18000</v>
      </c>
      <c r="L156" s="5">
        <f t="shared" si="12"/>
        <v>0</v>
      </c>
      <c r="M156" s="36">
        <v>0.2</v>
      </c>
      <c r="N156" s="5">
        <f t="shared" si="13"/>
        <v>0</v>
      </c>
      <c r="O156" s="5">
        <f t="shared" si="14"/>
        <v>0</v>
      </c>
    </row>
    <row r="157" spans="1:15" ht="36" outlineLevel="2">
      <c r="A157" s="28" t="s">
        <v>945</v>
      </c>
      <c r="B157" s="7" t="s">
        <v>183</v>
      </c>
      <c r="C157" s="3">
        <v>66</v>
      </c>
      <c r="D157" s="7" t="s">
        <v>265</v>
      </c>
      <c r="E157" s="61" t="s">
        <v>1500</v>
      </c>
      <c r="F157" s="8" t="s">
        <v>4</v>
      </c>
      <c r="G157" s="7" t="s">
        <v>10</v>
      </c>
      <c r="H157" s="32" t="s">
        <v>265</v>
      </c>
      <c r="I157" s="38" t="s">
        <v>1071</v>
      </c>
      <c r="J157" s="9"/>
      <c r="K157" s="34">
        <v>21418</v>
      </c>
      <c r="L157" s="5">
        <f t="shared" si="12"/>
        <v>0</v>
      </c>
      <c r="M157" s="36">
        <v>0.2</v>
      </c>
      <c r="N157" s="5">
        <f t="shared" si="13"/>
        <v>0</v>
      </c>
      <c r="O157" s="5">
        <f t="shared" si="14"/>
        <v>0</v>
      </c>
    </row>
    <row r="158" spans="1:15" ht="36" outlineLevel="2">
      <c r="A158" s="28" t="s">
        <v>945</v>
      </c>
      <c r="B158" s="7" t="s">
        <v>183</v>
      </c>
      <c r="C158" s="3">
        <v>67</v>
      </c>
      <c r="D158" s="7" t="s">
        <v>266</v>
      </c>
      <c r="E158" s="61" t="s">
        <v>1501</v>
      </c>
      <c r="F158" s="8" t="s">
        <v>4</v>
      </c>
      <c r="G158" s="7" t="s">
        <v>10</v>
      </c>
      <c r="H158" s="32" t="s">
        <v>266</v>
      </c>
      <c r="I158" s="38" t="s">
        <v>1071</v>
      </c>
      <c r="J158" s="9"/>
      <c r="K158" s="34">
        <v>90480</v>
      </c>
      <c r="L158" s="5">
        <f t="shared" si="12"/>
        <v>0</v>
      </c>
      <c r="M158" s="36">
        <v>0.2</v>
      </c>
      <c r="N158" s="5">
        <f t="shared" si="13"/>
        <v>0</v>
      </c>
      <c r="O158" s="5">
        <f t="shared" si="14"/>
        <v>0</v>
      </c>
    </row>
    <row r="159" spans="1:15" customFormat="1" ht="36" outlineLevel="2">
      <c r="A159" s="28" t="s">
        <v>945</v>
      </c>
      <c r="B159" s="7" t="s">
        <v>183</v>
      </c>
      <c r="C159" s="3">
        <v>68</v>
      </c>
      <c r="D159" s="7" t="s">
        <v>267</v>
      </c>
      <c r="E159" s="61" t="s">
        <v>1502</v>
      </c>
      <c r="F159" s="8" t="s">
        <v>4</v>
      </c>
      <c r="G159" s="7" t="s">
        <v>268</v>
      </c>
      <c r="H159" s="32" t="s">
        <v>267</v>
      </c>
      <c r="I159" s="38" t="s">
        <v>1071</v>
      </c>
      <c r="J159" s="9"/>
      <c r="K159" s="34">
        <v>18720</v>
      </c>
      <c r="L159" s="5">
        <f t="shared" si="12"/>
        <v>0</v>
      </c>
      <c r="M159" s="36">
        <v>0.2</v>
      </c>
      <c r="N159" s="5">
        <f t="shared" si="13"/>
        <v>0</v>
      </c>
      <c r="O159" s="5">
        <f t="shared" si="14"/>
        <v>0</v>
      </c>
    </row>
    <row r="160" spans="1:15" customFormat="1" ht="36" outlineLevel="2">
      <c r="A160" s="28" t="s">
        <v>945</v>
      </c>
      <c r="B160" s="7" t="s">
        <v>183</v>
      </c>
      <c r="C160" s="3">
        <v>69</v>
      </c>
      <c r="D160" s="7" t="s">
        <v>269</v>
      </c>
      <c r="E160" s="61" t="s">
        <v>1503</v>
      </c>
      <c r="F160" s="8" t="s">
        <v>4</v>
      </c>
      <c r="G160" s="7" t="s">
        <v>10</v>
      </c>
      <c r="H160" s="32" t="s">
        <v>269</v>
      </c>
      <c r="I160" s="38" t="s">
        <v>1071</v>
      </c>
      <c r="J160" s="9"/>
      <c r="K160" s="34">
        <v>10562</v>
      </c>
      <c r="L160" s="5">
        <f t="shared" si="12"/>
        <v>0</v>
      </c>
      <c r="M160" s="36">
        <v>0.2</v>
      </c>
      <c r="N160" s="5">
        <f t="shared" si="13"/>
        <v>0</v>
      </c>
      <c r="O160" s="5">
        <f t="shared" si="14"/>
        <v>0</v>
      </c>
    </row>
    <row r="161" spans="1:15" customFormat="1" ht="36" outlineLevel="2">
      <c r="A161" s="28" t="s">
        <v>945</v>
      </c>
      <c r="B161" s="7" t="s">
        <v>183</v>
      </c>
      <c r="C161" s="3">
        <v>70</v>
      </c>
      <c r="D161" s="7" t="s">
        <v>270</v>
      </c>
      <c r="E161" s="61" t="s">
        <v>1504</v>
      </c>
      <c r="F161" s="8" t="s">
        <v>4</v>
      </c>
      <c r="G161" s="7" t="s">
        <v>10</v>
      </c>
      <c r="H161" s="32" t="s">
        <v>270</v>
      </c>
      <c r="I161" s="38" t="s">
        <v>1071</v>
      </c>
      <c r="J161" s="9"/>
      <c r="K161" s="34">
        <v>10562</v>
      </c>
      <c r="L161" s="5">
        <f t="shared" si="12"/>
        <v>0</v>
      </c>
      <c r="M161" s="36">
        <v>0.2</v>
      </c>
      <c r="N161" s="5">
        <f t="shared" si="13"/>
        <v>0</v>
      </c>
      <c r="O161" s="5">
        <f t="shared" si="14"/>
        <v>0</v>
      </c>
    </row>
    <row r="162" spans="1:15" ht="36" outlineLevel="2">
      <c r="A162" s="28" t="s">
        <v>945</v>
      </c>
      <c r="B162" s="7" t="s">
        <v>183</v>
      </c>
      <c r="C162" s="3">
        <v>71</v>
      </c>
      <c r="D162" s="7" t="s">
        <v>271</v>
      </c>
      <c r="E162" s="61" t="s">
        <v>1505</v>
      </c>
      <c r="F162" s="8" t="s">
        <v>4</v>
      </c>
      <c r="G162" s="7" t="s">
        <v>10</v>
      </c>
      <c r="H162" s="32" t="s">
        <v>1085</v>
      </c>
      <c r="I162" s="38" t="s">
        <v>1071</v>
      </c>
      <c r="J162" s="9"/>
      <c r="K162" s="34">
        <v>27873</v>
      </c>
      <c r="L162" s="5">
        <f t="shared" si="12"/>
        <v>0</v>
      </c>
      <c r="M162" s="36">
        <v>0.2</v>
      </c>
      <c r="N162" s="5">
        <f t="shared" si="13"/>
        <v>0</v>
      </c>
      <c r="O162" s="5">
        <f t="shared" si="14"/>
        <v>0</v>
      </c>
    </row>
    <row r="163" spans="1:15" ht="36" outlineLevel="2">
      <c r="A163" s="28" t="s">
        <v>945</v>
      </c>
      <c r="B163" s="7" t="s">
        <v>183</v>
      </c>
      <c r="C163" s="3">
        <v>72</v>
      </c>
      <c r="D163" s="7" t="s">
        <v>272</v>
      </c>
      <c r="E163" s="61" t="s">
        <v>1506</v>
      </c>
      <c r="F163" s="8" t="s">
        <v>4</v>
      </c>
      <c r="G163" s="7" t="s">
        <v>224</v>
      </c>
      <c r="H163" s="32" t="s">
        <v>272</v>
      </c>
      <c r="I163" s="38" t="s">
        <v>1071</v>
      </c>
      <c r="J163" s="9"/>
      <c r="K163" s="34">
        <v>7800</v>
      </c>
      <c r="L163" s="5">
        <f t="shared" si="12"/>
        <v>0</v>
      </c>
      <c r="M163" s="36">
        <v>0.2</v>
      </c>
      <c r="N163" s="5">
        <f t="shared" si="13"/>
        <v>0</v>
      </c>
      <c r="O163" s="5">
        <f t="shared" si="14"/>
        <v>0</v>
      </c>
    </row>
    <row r="164" spans="1:15" customFormat="1" ht="36" outlineLevel="2">
      <c r="A164" s="28" t="s">
        <v>945</v>
      </c>
      <c r="B164" s="7" t="s">
        <v>183</v>
      </c>
      <c r="C164" s="3">
        <v>73</v>
      </c>
      <c r="D164" s="7" t="s">
        <v>273</v>
      </c>
      <c r="E164" s="61" t="s">
        <v>1507</v>
      </c>
      <c r="F164" s="8" t="s">
        <v>4</v>
      </c>
      <c r="G164" s="7" t="s">
        <v>224</v>
      </c>
      <c r="H164" s="32" t="s">
        <v>1086</v>
      </c>
      <c r="I164" s="38" t="s">
        <v>1071</v>
      </c>
      <c r="J164" s="9"/>
      <c r="K164" s="34">
        <v>7800</v>
      </c>
      <c r="L164" s="5">
        <f t="shared" si="12"/>
        <v>0</v>
      </c>
      <c r="M164" s="36">
        <v>0.2</v>
      </c>
      <c r="N164" s="5">
        <f t="shared" si="13"/>
        <v>0</v>
      </c>
      <c r="O164" s="5">
        <f t="shared" si="14"/>
        <v>0</v>
      </c>
    </row>
    <row r="165" spans="1:15" customFormat="1" ht="36" outlineLevel="2">
      <c r="A165" s="28" t="s">
        <v>945</v>
      </c>
      <c r="B165" s="7" t="s">
        <v>183</v>
      </c>
      <c r="C165" s="3">
        <v>74</v>
      </c>
      <c r="D165" s="7" t="s">
        <v>274</v>
      </c>
      <c r="E165" s="61" t="s">
        <v>1508</v>
      </c>
      <c r="F165" s="8" t="s">
        <v>4</v>
      </c>
      <c r="G165" s="7" t="s">
        <v>224</v>
      </c>
      <c r="H165" s="32" t="s">
        <v>1087</v>
      </c>
      <c r="I165" s="38" t="s">
        <v>1071</v>
      </c>
      <c r="J165" s="9"/>
      <c r="K165" s="34">
        <v>7800</v>
      </c>
      <c r="L165" s="5">
        <f t="shared" si="12"/>
        <v>0</v>
      </c>
      <c r="M165" s="36">
        <v>0.2</v>
      </c>
      <c r="N165" s="5">
        <f t="shared" si="13"/>
        <v>0</v>
      </c>
      <c r="O165" s="5">
        <f t="shared" si="14"/>
        <v>0</v>
      </c>
    </row>
    <row r="166" spans="1:15" ht="36" outlineLevel="2">
      <c r="A166" s="28" t="s">
        <v>945</v>
      </c>
      <c r="B166" s="7" t="s">
        <v>183</v>
      </c>
      <c r="C166" s="3">
        <v>75</v>
      </c>
      <c r="D166" s="7" t="s">
        <v>275</v>
      </c>
      <c r="E166" s="61" t="s">
        <v>1509</v>
      </c>
      <c r="F166" s="8" t="s">
        <v>4</v>
      </c>
      <c r="G166" s="7" t="s">
        <v>10</v>
      </c>
      <c r="H166" s="32" t="s">
        <v>275</v>
      </c>
      <c r="I166" s="38" t="s">
        <v>1071</v>
      </c>
      <c r="J166" s="9"/>
      <c r="K166" s="34">
        <v>18190</v>
      </c>
      <c r="L166" s="5">
        <f t="shared" si="12"/>
        <v>0</v>
      </c>
      <c r="M166" s="36">
        <v>0.2</v>
      </c>
      <c r="N166" s="5">
        <f t="shared" si="13"/>
        <v>0</v>
      </c>
      <c r="O166" s="5">
        <f t="shared" si="14"/>
        <v>0</v>
      </c>
    </row>
    <row r="167" spans="1:15" ht="36" outlineLevel="2">
      <c r="A167" s="28" t="s">
        <v>945</v>
      </c>
      <c r="B167" s="7" t="s">
        <v>183</v>
      </c>
      <c r="C167" s="3">
        <v>76</v>
      </c>
      <c r="D167" s="7" t="s">
        <v>276</v>
      </c>
      <c r="E167" s="61" t="s">
        <v>1510</v>
      </c>
      <c r="F167" s="8" t="s">
        <v>4</v>
      </c>
      <c r="G167" s="7" t="s">
        <v>10</v>
      </c>
      <c r="H167" s="32" t="s">
        <v>276</v>
      </c>
      <c r="I167" s="38" t="s">
        <v>1071</v>
      </c>
      <c r="J167" s="9"/>
      <c r="K167" s="34">
        <v>18190</v>
      </c>
      <c r="L167" s="5">
        <f t="shared" si="12"/>
        <v>0</v>
      </c>
      <c r="M167" s="36">
        <v>0.2</v>
      </c>
      <c r="N167" s="5">
        <f t="shared" si="13"/>
        <v>0</v>
      </c>
      <c r="O167" s="5">
        <f t="shared" si="14"/>
        <v>0</v>
      </c>
    </row>
    <row r="168" spans="1:15" customFormat="1" ht="36" outlineLevel="2">
      <c r="A168" s="28" t="s">
        <v>945</v>
      </c>
      <c r="B168" s="7" t="s">
        <v>183</v>
      </c>
      <c r="C168" s="3">
        <v>77</v>
      </c>
      <c r="D168" s="7" t="s">
        <v>277</v>
      </c>
      <c r="E168" s="61" t="s">
        <v>1511</v>
      </c>
      <c r="F168" s="8" t="s">
        <v>4</v>
      </c>
      <c r="G168" s="7" t="s">
        <v>10</v>
      </c>
      <c r="H168" s="32" t="s">
        <v>277</v>
      </c>
      <c r="I168" s="38" t="s">
        <v>1071</v>
      </c>
      <c r="J168" s="9"/>
      <c r="K168" s="34">
        <v>18190</v>
      </c>
      <c r="L168" s="5">
        <f t="shared" si="12"/>
        <v>0</v>
      </c>
      <c r="M168" s="36">
        <v>0.2</v>
      </c>
      <c r="N168" s="5">
        <f t="shared" si="13"/>
        <v>0</v>
      </c>
      <c r="O168" s="5">
        <f t="shared" si="14"/>
        <v>0</v>
      </c>
    </row>
    <row r="169" spans="1:15" customFormat="1" ht="36" outlineLevel="2">
      <c r="A169" s="28" t="s">
        <v>945</v>
      </c>
      <c r="B169" s="7" t="s">
        <v>183</v>
      </c>
      <c r="C169" s="3">
        <v>78</v>
      </c>
      <c r="D169" s="7" t="s">
        <v>278</v>
      </c>
      <c r="E169" s="61" t="s">
        <v>1512</v>
      </c>
      <c r="F169" s="8" t="s">
        <v>4</v>
      </c>
      <c r="G169" s="7" t="s">
        <v>10</v>
      </c>
      <c r="H169" s="32" t="s">
        <v>278</v>
      </c>
      <c r="I169" s="38" t="s">
        <v>1071</v>
      </c>
      <c r="J169" s="9"/>
      <c r="K169" s="34">
        <v>31393</v>
      </c>
      <c r="L169" s="5">
        <f t="shared" si="12"/>
        <v>0</v>
      </c>
      <c r="M169" s="36">
        <v>0.2</v>
      </c>
      <c r="N169" s="5">
        <f t="shared" si="13"/>
        <v>0</v>
      </c>
      <c r="O169" s="5">
        <f t="shared" si="14"/>
        <v>0</v>
      </c>
    </row>
    <row r="170" spans="1:15" customFormat="1" ht="36" outlineLevel="2">
      <c r="A170" s="28" t="s">
        <v>945</v>
      </c>
      <c r="B170" s="7" t="s">
        <v>183</v>
      </c>
      <c r="C170" s="3">
        <v>79</v>
      </c>
      <c r="D170" s="7" t="s">
        <v>279</v>
      </c>
      <c r="E170" s="61" t="s">
        <v>1513</v>
      </c>
      <c r="F170" s="8" t="s">
        <v>4</v>
      </c>
      <c r="G170" s="7" t="s">
        <v>224</v>
      </c>
      <c r="H170" s="32" t="s">
        <v>279</v>
      </c>
      <c r="I170" s="38" t="s">
        <v>1071</v>
      </c>
      <c r="J170" s="9"/>
      <c r="K170" s="34">
        <v>7800</v>
      </c>
      <c r="L170" s="5">
        <f t="shared" si="12"/>
        <v>0</v>
      </c>
      <c r="M170" s="36">
        <v>0.2</v>
      </c>
      <c r="N170" s="5">
        <f t="shared" si="13"/>
        <v>0</v>
      </c>
      <c r="O170" s="5">
        <f t="shared" si="14"/>
        <v>0</v>
      </c>
    </row>
    <row r="171" spans="1:15" customFormat="1" ht="36" outlineLevel="2">
      <c r="A171" s="28" t="s">
        <v>945</v>
      </c>
      <c r="B171" s="7" t="s">
        <v>183</v>
      </c>
      <c r="C171" s="3">
        <v>80</v>
      </c>
      <c r="D171" s="7" t="s">
        <v>280</v>
      </c>
      <c r="E171" s="61" t="s">
        <v>1514</v>
      </c>
      <c r="F171" s="8" t="s">
        <v>4</v>
      </c>
      <c r="G171" s="7" t="s">
        <v>281</v>
      </c>
      <c r="H171" s="32" t="s">
        <v>280</v>
      </c>
      <c r="I171" s="38" t="s">
        <v>1071</v>
      </c>
      <c r="J171" s="9"/>
      <c r="K171" s="34">
        <v>14376</v>
      </c>
      <c r="L171" s="5">
        <f t="shared" si="12"/>
        <v>0</v>
      </c>
      <c r="M171" s="36">
        <v>0.2</v>
      </c>
      <c r="N171" s="5">
        <f t="shared" si="13"/>
        <v>0</v>
      </c>
      <c r="O171" s="5">
        <f t="shared" si="14"/>
        <v>0</v>
      </c>
    </row>
    <row r="172" spans="1:15" customFormat="1" ht="36" outlineLevel="2">
      <c r="A172" s="28" t="s">
        <v>945</v>
      </c>
      <c r="B172" s="7" t="s">
        <v>183</v>
      </c>
      <c r="C172" s="3">
        <v>81</v>
      </c>
      <c r="D172" s="7" t="s">
        <v>282</v>
      </c>
      <c r="E172" s="61" t="s">
        <v>1515</v>
      </c>
      <c r="F172" s="8" t="s">
        <v>4</v>
      </c>
      <c r="G172" s="7" t="s">
        <v>102</v>
      </c>
      <c r="H172" s="32" t="s">
        <v>282</v>
      </c>
      <c r="I172" s="38" t="s">
        <v>1071</v>
      </c>
      <c r="J172" s="9"/>
      <c r="K172" s="34">
        <v>5379</v>
      </c>
      <c r="L172" s="5">
        <f t="shared" si="12"/>
        <v>0</v>
      </c>
      <c r="M172" s="36">
        <v>0.2</v>
      </c>
      <c r="N172" s="5">
        <f t="shared" si="13"/>
        <v>0</v>
      </c>
      <c r="O172" s="5">
        <f t="shared" si="14"/>
        <v>0</v>
      </c>
    </row>
    <row r="173" spans="1:15" customFormat="1" ht="36" outlineLevel="2">
      <c r="A173" s="28" t="s">
        <v>945</v>
      </c>
      <c r="B173" s="7" t="s">
        <v>183</v>
      </c>
      <c r="C173" s="3">
        <v>82</v>
      </c>
      <c r="D173" s="7" t="s">
        <v>283</v>
      </c>
      <c r="E173" s="61" t="s">
        <v>1516</v>
      </c>
      <c r="F173" s="8" t="s">
        <v>4</v>
      </c>
      <c r="G173" s="7" t="s">
        <v>284</v>
      </c>
      <c r="H173" s="32" t="s">
        <v>283</v>
      </c>
      <c r="I173" s="38" t="s">
        <v>1071</v>
      </c>
      <c r="J173" s="9"/>
      <c r="K173" s="34">
        <v>12909</v>
      </c>
      <c r="L173" s="5">
        <f t="shared" si="12"/>
        <v>0</v>
      </c>
      <c r="M173" s="36">
        <v>0.2</v>
      </c>
      <c r="N173" s="5">
        <f t="shared" si="13"/>
        <v>0</v>
      </c>
      <c r="O173" s="5">
        <f t="shared" si="14"/>
        <v>0</v>
      </c>
    </row>
    <row r="174" spans="1:15" customFormat="1" ht="36" outlineLevel="2">
      <c r="A174" s="28" t="s">
        <v>945</v>
      </c>
      <c r="B174" s="7" t="s">
        <v>183</v>
      </c>
      <c r="C174" s="3">
        <v>83</v>
      </c>
      <c r="D174" s="7" t="s">
        <v>285</v>
      </c>
      <c r="E174" s="61" t="s">
        <v>1517</v>
      </c>
      <c r="F174" s="8" t="s">
        <v>4</v>
      </c>
      <c r="G174" s="7" t="s">
        <v>10</v>
      </c>
      <c r="H174" s="33" t="s">
        <v>1088</v>
      </c>
      <c r="I174" s="38" t="s">
        <v>1071</v>
      </c>
      <c r="J174" s="9"/>
      <c r="K174" s="34">
        <v>42000</v>
      </c>
      <c r="L174" s="5">
        <f t="shared" si="12"/>
        <v>0</v>
      </c>
      <c r="M174" s="36">
        <v>0.2</v>
      </c>
      <c r="N174" s="5">
        <f t="shared" si="13"/>
        <v>0</v>
      </c>
      <c r="O174" s="5">
        <f t="shared" si="14"/>
        <v>0</v>
      </c>
    </row>
    <row r="175" spans="1:15" customFormat="1" ht="36" outlineLevel="2">
      <c r="A175" s="28" t="s">
        <v>945</v>
      </c>
      <c r="B175" s="7" t="s">
        <v>183</v>
      </c>
      <c r="C175" s="3">
        <v>84</v>
      </c>
      <c r="D175" s="7" t="s">
        <v>286</v>
      </c>
      <c r="E175" s="61" t="s">
        <v>1518</v>
      </c>
      <c r="F175" s="8" t="s">
        <v>4</v>
      </c>
      <c r="G175" s="7" t="s">
        <v>287</v>
      </c>
      <c r="H175" s="33" t="s">
        <v>1089</v>
      </c>
      <c r="I175" s="38" t="s">
        <v>1071</v>
      </c>
      <c r="J175" s="9"/>
      <c r="K175" s="34">
        <v>12000</v>
      </c>
      <c r="L175" s="5">
        <f t="shared" si="12"/>
        <v>0</v>
      </c>
      <c r="M175" s="36">
        <v>0.2</v>
      </c>
      <c r="N175" s="5">
        <f t="shared" si="13"/>
        <v>0</v>
      </c>
      <c r="O175" s="5">
        <f t="shared" si="14"/>
        <v>0</v>
      </c>
    </row>
    <row r="176" spans="1:15" customFormat="1" ht="36" outlineLevel="2">
      <c r="A176" s="28" t="s">
        <v>945</v>
      </c>
      <c r="B176" s="7" t="s">
        <v>183</v>
      </c>
      <c r="C176" s="3">
        <v>85</v>
      </c>
      <c r="D176" s="7" t="s">
        <v>288</v>
      </c>
      <c r="E176" s="61" t="s">
        <v>1519</v>
      </c>
      <c r="F176" s="8" t="s">
        <v>4</v>
      </c>
      <c r="G176" s="7" t="s">
        <v>10</v>
      </c>
      <c r="H176" s="33" t="s">
        <v>1090</v>
      </c>
      <c r="I176" s="38" t="s">
        <v>1071</v>
      </c>
      <c r="J176" s="9"/>
      <c r="K176" s="34">
        <v>25000</v>
      </c>
      <c r="L176" s="5">
        <f t="shared" si="12"/>
        <v>0</v>
      </c>
      <c r="M176" s="36">
        <v>0.2</v>
      </c>
      <c r="N176" s="5">
        <f t="shared" si="13"/>
        <v>0</v>
      </c>
      <c r="O176" s="5">
        <f t="shared" si="14"/>
        <v>0</v>
      </c>
    </row>
    <row r="177" spans="1:15" customFormat="1" ht="36" outlineLevel="2">
      <c r="A177" s="28" t="s">
        <v>945</v>
      </c>
      <c r="B177" s="7" t="s">
        <v>183</v>
      </c>
      <c r="C177" s="3">
        <v>86</v>
      </c>
      <c r="D177" s="7" t="s">
        <v>289</v>
      </c>
      <c r="E177" s="61" t="s">
        <v>1520</v>
      </c>
      <c r="F177" s="8" t="s">
        <v>4</v>
      </c>
      <c r="G177" s="7" t="s">
        <v>10</v>
      </c>
      <c r="H177" s="33" t="s">
        <v>1091</v>
      </c>
      <c r="I177" s="38" t="s">
        <v>1071</v>
      </c>
      <c r="J177" s="9"/>
      <c r="K177" s="34">
        <v>19500</v>
      </c>
      <c r="L177" s="5">
        <f t="shared" si="12"/>
        <v>0</v>
      </c>
      <c r="M177" s="36">
        <v>0.2</v>
      </c>
      <c r="N177" s="5">
        <f t="shared" si="13"/>
        <v>0</v>
      </c>
      <c r="O177" s="5">
        <f t="shared" si="14"/>
        <v>0</v>
      </c>
    </row>
    <row r="178" spans="1:15" customFormat="1" ht="36" outlineLevel="2">
      <c r="A178" s="28" t="s">
        <v>945</v>
      </c>
      <c r="B178" s="7" t="s">
        <v>183</v>
      </c>
      <c r="C178" s="3">
        <v>87</v>
      </c>
      <c r="D178" s="7" t="s">
        <v>290</v>
      </c>
      <c r="E178" s="61" t="s">
        <v>1521</v>
      </c>
      <c r="F178" s="8" t="s">
        <v>4</v>
      </c>
      <c r="G178" s="7" t="s">
        <v>5</v>
      </c>
      <c r="H178" s="33" t="s">
        <v>1092</v>
      </c>
      <c r="I178" s="38" t="s">
        <v>1071</v>
      </c>
      <c r="J178" s="9"/>
      <c r="K178" s="34">
        <v>130000</v>
      </c>
      <c r="L178" s="5">
        <f t="shared" si="12"/>
        <v>0</v>
      </c>
      <c r="M178" s="36">
        <v>0.2</v>
      </c>
      <c r="N178" s="5">
        <f t="shared" si="13"/>
        <v>0</v>
      </c>
      <c r="O178" s="5">
        <f t="shared" si="14"/>
        <v>0</v>
      </c>
    </row>
    <row r="179" spans="1:15" customFormat="1" ht="36" outlineLevel="2">
      <c r="A179" s="28" t="s">
        <v>945</v>
      </c>
      <c r="B179" s="7" t="s">
        <v>183</v>
      </c>
      <c r="C179" s="3">
        <v>88</v>
      </c>
      <c r="D179" s="7" t="s">
        <v>291</v>
      </c>
      <c r="E179" s="61" t="s">
        <v>1522</v>
      </c>
      <c r="F179" s="8" t="s">
        <v>4</v>
      </c>
      <c r="G179" s="7" t="s">
        <v>189</v>
      </c>
      <c r="H179" s="33" t="s">
        <v>1093</v>
      </c>
      <c r="I179" s="38" t="s">
        <v>1071</v>
      </c>
      <c r="J179" s="9"/>
      <c r="K179" s="34">
        <v>12000</v>
      </c>
      <c r="L179" s="5">
        <f t="shared" si="12"/>
        <v>0</v>
      </c>
      <c r="M179" s="36">
        <v>0.2</v>
      </c>
      <c r="N179" s="5">
        <f t="shared" si="13"/>
        <v>0</v>
      </c>
      <c r="O179" s="5">
        <f t="shared" si="14"/>
        <v>0</v>
      </c>
    </row>
    <row r="180" spans="1:15" customFormat="1" ht="36" outlineLevel="2">
      <c r="A180" s="28" t="s">
        <v>945</v>
      </c>
      <c r="B180" s="7" t="s">
        <v>183</v>
      </c>
      <c r="C180" s="3">
        <v>89</v>
      </c>
      <c r="D180" s="7" t="s">
        <v>292</v>
      </c>
      <c r="E180" s="61" t="s">
        <v>1523</v>
      </c>
      <c r="F180" s="8" t="s">
        <v>4</v>
      </c>
      <c r="G180" s="7" t="s">
        <v>137</v>
      </c>
      <c r="H180" s="33" t="s">
        <v>1094</v>
      </c>
      <c r="I180" s="38" t="s">
        <v>1071</v>
      </c>
      <c r="J180" s="9"/>
      <c r="K180" s="34">
        <v>230000</v>
      </c>
      <c r="L180" s="5">
        <f t="shared" si="12"/>
        <v>0</v>
      </c>
      <c r="M180" s="36">
        <v>0.2</v>
      </c>
      <c r="N180" s="5">
        <f t="shared" si="13"/>
        <v>0</v>
      </c>
      <c r="O180" s="5">
        <f t="shared" si="14"/>
        <v>0</v>
      </c>
    </row>
    <row r="181" spans="1:15" customFormat="1" ht="36" outlineLevel="2">
      <c r="A181" s="28" t="s">
        <v>945</v>
      </c>
      <c r="B181" s="7" t="s">
        <v>183</v>
      </c>
      <c r="C181" s="3">
        <v>90</v>
      </c>
      <c r="D181" s="7" t="s">
        <v>293</v>
      </c>
      <c r="E181" s="61" t="s">
        <v>1524</v>
      </c>
      <c r="F181" s="8" t="s">
        <v>4</v>
      </c>
      <c r="G181" s="7" t="s">
        <v>10</v>
      </c>
      <c r="H181" s="33" t="s">
        <v>1095</v>
      </c>
      <c r="I181" s="38" t="s">
        <v>1071</v>
      </c>
      <c r="J181" s="9"/>
      <c r="K181" s="34">
        <v>26400</v>
      </c>
      <c r="L181" s="5">
        <f t="shared" si="12"/>
        <v>0</v>
      </c>
      <c r="M181" s="36">
        <v>0.2</v>
      </c>
      <c r="N181" s="5">
        <f t="shared" si="13"/>
        <v>0</v>
      </c>
      <c r="O181" s="5">
        <f t="shared" si="14"/>
        <v>0</v>
      </c>
    </row>
    <row r="182" spans="1:15" customFormat="1" ht="36" outlineLevel="2">
      <c r="A182" s="28" t="s">
        <v>945</v>
      </c>
      <c r="B182" s="7" t="s">
        <v>183</v>
      </c>
      <c r="C182" s="3">
        <v>91</v>
      </c>
      <c r="D182" s="7" t="s">
        <v>294</v>
      </c>
      <c r="E182" s="61" t="s">
        <v>1525</v>
      </c>
      <c r="F182" s="8" t="s">
        <v>4</v>
      </c>
      <c r="G182" s="7" t="s">
        <v>224</v>
      </c>
      <c r="H182" s="33" t="s">
        <v>1096</v>
      </c>
      <c r="I182" s="38" t="s">
        <v>1071</v>
      </c>
      <c r="J182" s="9"/>
      <c r="K182" s="34">
        <v>12000</v>
      </c>
      <c r="L182" s="5">
        <f t="shared" si="12"/>
        <v>0</v>
      </c>
      <c r="M182" s="36">
        <v>0.2</v>
      </c>
      <c r="N182" s="5">
        <f t="shared" si="13"/>
        <v>0</v>
      </c>
      <c r="O182" s="5">
        <f t="shared" si="14"/>
        <v>0</v>
      </c>
    </row>
    <row r="183" spans="1:15" customFormat="1" ht="36" outlineLevel="2">
      <c r="A183" s="28" t="s">
        <v>945</v>
      </c>
      <c r="B183" s="7" t="s">
        <v>183</v>
      </c>
      <c r="C183" s="3">
        <v>92</v>
      </c>
      <c r="D183" s="7" t="s">
        <v>295</v>
      </c>
      <c r="E183" s="61" t="s">
        <v>1526</v>
      </c>
      <c r="F183" s="8" t="s">
        <v>4</v>
      </c>
      <c r="G183" s="7" t="s">
        <v>10</v>
      </c>
      <c r="H183" s="33" t="s">
        <v>295</v>
      </c>
      <c r="I183" s="38" t="s">
        <v>1071</v>
      </c>
      <c r="J183" s="9"/>
      <c r="K183" s="34">
        <v>37500</v>
      </c>
      <c r="L183" s="5">
        <f t="shared" si="12"/>
        <v>0</v>
      </c>
      <c r="M183" s="36">
        <v>0.2</v>
      </c>
      <c r="N183" s="5">
        <f t="shared" si="13"/>
        <v>0</v>
      </c>
      <c r="O183" s="5">
        <f t="shared" si="14"/>
        <v>0</v>
      </c>
    </row>
    <row r="184" spans="1:15" customFormat="1" ht="36" outlineLevel="2">
      <c r="A184" s="28" t="s">
        <v>945</v>
      </c>
      <c r="B184" s="7" t="s">
        <v>183</v>
      </c>
      <c r="C184" s="3">
        <v>93</v>
      </c>
      <c r="D184" s="7" t="s">
        <v>296</v>
      </c>
      <c r="E184" s="61" t="s">
        <v>1527</v>
      </c>
      <c r="F184" s="8" t="s">
        <v>4</v>
      </c>
      <c r="G184" s="7" t="s">
        <v>224</v>
      </c>
      <c r="H184" s="33" t="s">
        <v>296</v>
      </c>
      <c r="I184" s="38" t="s">
        <v>1071</v>
      </c>
      <c r="J184" s="9"/>
      <c r="K184" s="34">
        <v>18000</v>
      </c>
      <c r="L184" s="5">
        <f t="shared" si="12"/>
        <v>0</v>
      </c>
      <c r="M184" s="36">
        <v>0.2</v>
      </c>
      <c r="N184" s="5">
        <f t="shared" si="13"/>
        <v>0</v>
      </c>
      <c r="O184" s="5">
        <f t="shared" si="14"/>
        <v>0</v>
      </c>
    </row>
    <row r="185" spans="1:15" customFormat="1" ht="36" outlineLevel="2">
      <c r="A185" s="28" t="s">
        <v>945</v>
      </c>
      <c r="B185" s="7" t="s">
        <v>183</v>
      </c>
      <c r="C185" s="3">
        <v>94</v>
      </c>
      <c r="D185" s="7" t="s">
        <v>297</v>
      </c>
      <c r="E185" s="61" t="s">
        <v>1528</v>
      </c>
      <c r="F185" s="8" t="s">
        <v>4</v>
      </c>
      <c r="G185" s="7" t="s">
        <v>10</v>
      </c>
      <c r="H185" s="33" t="s">
        <v>297</v>
      </c>
      <c r="I185" s="38" t="s">
        <v>1071</v>
      </c>
      <c r="J185" s="9"/>
      <c r="K185" s="34">
        <v>105000</v>
      </c>
      <c r="L185" s="5">
        <f t="shared" si="12"/>
        <v>0</v>
      </c>
      <c r="M185" s="36">
        <v>0.2</v>
      </c>
      <c r="N185" s="5">
        <f t="shared" si="13"/>
        <v>0</v>
      </c>
      <c r="O185" s="5">
        <f t="shared" si="14"/>
        <v>0</v>
      </c>
    </row>
    <row r="186" spans="1:15" customFormat="1" ht="36" outlineLevel="2">
      <c r="A186" s="28" t="s">
        <v>945</v>
      </c>
      <c r="B186" s="7" t="s">
        <v>183</v>
      </c>
      <c r="C186" s="3">
        <v>95</v>
      </c>
      <c r="D186" s="7" t="s">
        <v>298</v>
      </c>
      <c r="E186" s="61" t="s">
        <v>1529</v>
      </c>
      <c r="F186" s="8" t="s">
        <v>4</v>
      </c>
      <c r="G186" s="7" t="s">
        <v>224</v>
      </c>
      <c r="H186" s="33" t="s">
        <v>298</v>
      </c>
      <c r="I186" s="38" t="s">
        <v>1071</v>
      </c>
      <c r="J186" s="9"/>
      <c r="K186" s="34">
        <v>20000</v>
      </c>
      <c r="L186" s="5">
        <f t="shared" si="12"/>
        <v>0</v>
      </c>
      <c r="M186" s="36">
        <v>0.2</v>
      </c>
      <c r="N186" s="5">
        <f t="shared" si="13"/>
        <v>0</v>
      </c>
      <c r="O186" s="5">
        <f t="shared" si="14"/>
        <v>0</v>
      </c>
    </row>
    <row r="187" spans="1:15" customFormat="1" ht="36" outlineLevel="2">
      <c r="A187" s="28" t="s">
        <v>945</v>
      </c>
      <c r="B187" s="7" t="s">
        <v>183</v>
      </c>
      <c r="C187" s="3">
        <v>96</v>
      </c>
      <c r="D187" s="7" t="s">
        <v>299</v>
      </c>
      <c r="E187" s="61" t="s">
        <v>1530</v>
      </c>
      <c r="F187" s="8" t="s">
        <v>4</v>
      </c>
      <c r="G187" s="7" t="s">
        <v>224</v>
      </c>
      <c r="H187" s="33" t="s">
        <v>299</v>
      </c>
      <c r="I187" s="38" t="s">
        <v>1071</v>
      </c>
      <c r="J187" s="9"/>
      <c r="K187" s="34">
        <v>35000</v>
      </c>
      <c r="L187" s="5">
        <f t="shared" si="12"/>
        <v>0</v>
      </c>
      <c r="M187" s="36">
        <v>0.2</v>
      </c>
      <c r="N187" s="5">
        <f t="shared" si="13"/>
        <v>0</v>
      </c>
      <c r="O187" s="5">
        <f t="shared" si="14"/>
        <v>0</v>
      </c>
    </row>
    <row r="188" spans="1:15" customFormat="1" ht="36" outlineLevel="2">
      <c r="A188" s="28" t="s">
        <v>945</v>
      </c>
      <c r="B188" s="7" t="s">
        <v>183</v>
      </c>
      <c r="C188" s="3">
        <v>97</v>
      </c>
      <c r="D188" s="7" t="s">
        <v>300</v>
      </c>
      <c r="E188" s="61" t="s">
        <v>1531</v>
      </c>
      <c r="F188" s="8" t="s">
        <v>4</v>
      </c>
      <c r="G188" s="7" t="s">
        <v>10</v>
      </c>
      <c r="H188" s="33" t="s">
        <v>300</v>
      </c>
      <c r="I188" s="38" t="s">
        <v>1071</v>
      </c>
      <c r="J188" s="9"/>
      <c r="K188" s="34">
        <v>43200</v>
      </c>
      <c r="L188" s="5">
        <f t="shared" si="12"/>
        <v>0</v>
      </c>
      <c r="M188" s="36">
        <v>0.2</v>
      </c>
      <c r="N188" s="5">
        <f t="shared" si="13"/>
        <v>0</v>
      </c>
      <c r="O188" s="5">
        <f t="shared" si="14"/>
        <v>0</v>
      </c>
    </row>
    <row r="189" spans="1:15" customFormat="1" ht="36" outlineLevel="2">
      <c r="A189" s="28" t="s">
        <v>945</v>
      </c>
      <c r="B189" s="7" t="s">
        <v>183</v>
      </c>
      <c r="C189" s="3">
        <v>98</v>
      </c>
      <c r="D189" s="7" t="s">
        <v>301</v>
      </c>
      <c r="E189" s="61" t="s">
        <v>1532</v>
      </c>
      <c r="F189" s="8" t="s">
        <v>4</v>
      </c>
      <c r="G189" s="7" t="s">
        <v>302</v>
      </c>
      <c r="H189" s="33" t="s">
        <v>301</v>
      </c>
      <c r="I189" s="38" t="s">
        <v>1071</v>
      </c>
      <c r="J189" s="9"/>
      <c r="K189" s="34">
        <v>28000</v>
      </c>
      <c r="L189" s="5">
        <f t="shared" si="12"/>
        <v>0</v>
      </c>
      <c r="M189" s="36">
        <v>0.2</v>
      </c>
      <c r="N189" s="5">
        <f t="shared" si="13"/>
        <v>0</v>
      </c>
      <c r="O189" s="5">
        <f t="shared" si="14"/>
        <v>0</v>
      </c>
    </row>
    <row r="190" spans="1:15" customFormat="1" ht="36" outlineLevel="2">
      <c r="A190" s="28" t="s">
        <v>945</v>
      </c>
      <c r="B190" s="7" t="s">
        <v>183</v>
      </c>
      <c r="C190" s="3">
        <v>99</v>
      </c>
      <c r="D190" s="7" t="s">
        <v>303</v>
      </c>
      <c r="E190" s="61" t="s">
        <v>1533</v>
      </c>
      <c r="F190" s="8" t="s">
        <v>4</v>
      </c>
      <c r="G190" s="7" t="s">
        <v>186</v>
      </c>
      <c r="H190" s="33" t="s">
        <v>303</v>
      </c>
      <c r="I190" s="38" t="s">
        <v>1071</v>
      </c>
      <c r="J190" s="9"/>
      <c r="K190" s="34">
        <v>12000</v>
      </c>
      <c r="L190" s="5">
        <f t="shared" si="12"/>
        <v>0</v>
      </c>
      <c r="M190" s="36">
        <v>0.2</v>
      </c>
      <c r="N190" s="5">
        <f t="shared" si="13"/>
        <v>0</v>
      </c>
      <c r="O190" s="5">
        <f t="shared" si="14"/>
        <v>0</v>
      </c>
    </row>
    <row r="191" spans="1:15" customFormat="1" ht="36.75" outlineLevel="2" thickBot="1">
      <c r="A191" s="28" t="s">
        <v>945</v>
      </c>
      <c r="B191" s="7" t="s">
        <v>183</v>
      </c>
      <c r="C191" s="3">
        <v>100</v>
      </c>
      <c r="D191" s="7" t="s">
        <v>304</v>
      </c>
      <c r="E191" s="61" t="s">
        <v>1534</v>
      </c>
      <c r="F191" s="8" t="s">
        <v>4</v>
      </c>
      <c r="G191" s="7" t="s">
        <v>305</v>
      </c>
      <c r="H191" s="33" t="s">
        <v>304</v>
      </c>
      <c r="I191" s="38" t="s">
        <v>1071</v>
      </c>
      <c r="J191" s="9"/>
      <c r="K191" s="34">
        <v>12000</v>
      </c>
      <c r="L191" s="5">
        <f t="shared" si="12"/>
        <v>0</v>
      </c>
      <c r="M191" s="36">
        <v>0.2</v>
      </c>
      <c r="N191" s="5">
        <f t="shared" si="13"/>
        <v>0</v>
      </c>
      <c r="O191" s="5">
        <f t="shared" si="14"/>
        <v>0</v>
      </c>
    </row>
    <row r="192" spans="1:15" customFormat="1" ht="15.75" thickBot="1">
      <c r="A192" s="58" t="s">
        <v>974</v>
      </c>
      <c r="B192" s="59"/>
      <c r="C192" s="59"/>
      <c r="D192" s="59"/>
      <c r="E192" s="59"/>
      <c r="F192" s="59"/>
      <c r="G192" s="59"/>
      <c r="H192" s="59"/>
      <c r="I192" s="59"/>
      <c r="J192" s="59"/>
      <c r="K192" s="60"/>
      <c r="L192" s="29">
        <f>SUBTOTAL(9,L92:L191)</f>
        <v>0</v>
      </c>
      <c r="M192" s="30"/>
      <c r="N192" s="31">
        <f>SUBTOTAL(9,N92:N191)</f>
        <v>0</v>
      </c>
      <c r="O192" s="31">
        <f>SUBTOTAL(9,O92:O191)</f>
        <v>0</v>
      </c>
    </row>
    <row r="193" spans="1:15" ht="36" outlineLevel="2">
      <c r="A193" s="28" t="s">
        <v>946</v>
      </c>
      <c r="B193" s="7" t="s">
        <v>313</v>
      </c>
      <c r="C193" s="3">
        <v>1</v>
      </c>
      <c r="D193" s="7" t="s">
        <v>314</v>
      </c>
      <c r="E193" s="61" t="s">
        <v>1535</v>
      </c>
      <c r="F193" s="8" t="s">
        <v>4</v>
      </c>
      <c r="G193" s="7" t="s">
        <v>315</v>
      </c>
      <c r="H193" s="33" t="s">
        <v>314</v>
      </c>
      <c r="I193" s="33" t="s">
        <v>1097</v>
      </c>
      <c r="J193" s="9"/>
      <c r="K193" s="34">
        <v>12240</v>
      </c>
      <c r="L193" s="5">
        <f t="shared" ref="L193:L199" si="15">J193*K193</f>
        <v>0</v>
      </c>
      <c r="M193" s="36">
        <v>0.2</v>
      </c>
      <c r="N193" s="5">
        <f t="shared" ref="N193:N199" si="16">L193*M193</f>
        <v>0</v>
      </c>
      <c r="O193" s="5">
        <f t="shared" ref="O193:O199" si="17">L193+N193</f>
        <v>0</v>
      </c>
    </row>
    <row r="194" spans="1:15" ht="36" outlineLevel="2">
      <c r="A194" s="28" t="s">
        <v>946</v>
      </c>
      <c r="B194" s="7" t="s">
        <v>313</v>
      </c>
      <c r="C194" s="3">
        <v>2</v>
      </c>
      <c r="D194" s="7" t="s">
        <v>316</v>
      </c>
      <c r="E194" s="61" t="s">
        <v>1536</v>
      </c>
      <c r="F194" s="8" t="s">
        <v>4</v>
      </c>
      <c r="G194" s="7" t="s">
        <v>315</v>
      </c>
      <c r="H194" s="33" t="s">
        <v>316</v>
      </c>
      <c r="I194" s="33" t="s">
        <v>1097</v>
      </c>
      <c r="J194" s="9"/>
      <c r="K194" s="34">
        <v>9050</v>
      </c>
      <c r="L194" s="5">
        <f t="shared" si="15"/>
        <v>0</v>
      </c>
      <c r="M194" s="36">
        <v>0.2</v>
      </c>
      <c r="N194" s="5">
        <f t="shared" si="16"/>
        <v>0</v>
      </c>
      <c r="O194" s="5">
        <f t="shared" si="17"/>
        <v>0</v>
      </c>
    </row>
    <row r="195" spans="1:15" ht="36" outlineLevel="2">
      <c r="A195" s="28" t="s">
        <v>946</v>
      </c>
      <c r="B195" s="7" t="s">
        <v>313</v>
      </c>
      <c r="C195" s="3">
        <v>3</v>
      </c>
      <c r="D195" s="7" t="s">
        <v>317</v>
      </c>
      <c r="E195" s="61" t="s">
        <v>1537</v>
      </c>
      <c r="F195" s="8" t="s">
        <v>4</v>
      </c>
      <c r="G195" s="7" t="s">
        <v>318</v>
      </c>
      <c r="H195" s="33" t="s">
        <v>317</v>
      </c>
      <c r="I195" s="33" t="s">
        <v>1097</v>
      </c>
      <c r="J195" s="9"/>
      <c r="K195" s="34">
        <v>4000</v>
      </c>
      <c r="L195" s="5">
        <f t="shared" si="15"/>
        <v>0</v>
      </c>
      <c r="M195" s="36">
        <v>0.2</v>
      </c>
      <c r="N195" s="5">
        <f t="shared" si="16"/>
        <v>0</v>
      </c>
      <c r="O195" s="5">
        <f t="shared" si="17"/>
        <v>0</v>
      </c>
    </row>
    <row r="196" spans="1:15" ht="36" outlineLevel="2">
      <c r="A196" s="28" t="s">
        <v>946</v>
      </c>
      <c r="B196" s="7" t="s">
        <v>313</v>
      </c>
      <c r="C196" s="3">
        <v>4</v>
      </c>
      <c r="D196" s="7" t="s">
        <v>319</v>
      </c>
      <c r="E196" s="61" t="s">
        <v>1538</v>
      </c>
      <c r="F196" s="8" t="s">
        <v>4</v>
      </c>
      <c r="G196" s="7" t="s">
        <v>318</v>
      </c>
      <c r="H196" s="33" t="s">
        <v>319</v>
      </c>
      <c r="I196" s="33" t="s">
        <v>1097</v>
      </c>
      <c r="J196" s="9"/>
      <c r="K196" s="34">
        <v>4000</v>
      </c>
      <c r="L196" s="5">
        <f t="shared" si="15"/>
        <v>0</v>
      </c>
      <c r="M196" s="36">
        <v>0.2</v>
      </c>
      <c r="N196" s="5">
        <f t="shared" si="16"/>
        <v>0</v>
      </c>
      <c r="O196" s="5">
        <f t="shared" si="17"/>
        <v>0</v>
      </c>
    </row>
    <row r="197" spans="1:15" ht="36" outlineLevel="2">
      <c r="A197" s="28" t="s">
        <v>946</v>
      </c>
      <c r="B197" s="7" t="s">
        <v>313</v>
      </c>
      <c r="C197" s="3">
        <v>5</v>
      </c>
      <c r="D197" s="7" t="s">
        <v>320</v>
      </c>
      <c r="E197" s="61" t="s">
        <v>1539</v>
      </c>
      <c r="F197" s="8" t="s">
        <v>4</v>
      </c>
      <c r="G197" s="7" t="s">
        <v>318</v>
      </c>
      <c r="H197" s="33" t="s">
        <v>320</v>
      </c>
      <c r="I197" s="33" t="s">
        <v>1097</v>
      </c>
      <c r="J197" s="9"/>
      <c r="K197" s="34">
        <v>4000</v>
      </c>
      <c r="L197" s="5">
        <f t="shared" si="15"/>
        <v>0</v>
      </c>
      <c r="M197" s="36">
        <v>0.2</v>
      </c>
      <c r="N197" s="5">
        <f t="shared" si="16"/>
        <v>0</v>
      </c>
      <c r="O197" s="5">
        <f t="shared" si="17"/>
        <v>0</v>
      </c>
    </row>
    <row r="198" spans="1:15" ht="36" outlineLevel="2">
      <c r="A198" s="28" t="s">
        <v>946</v>
      </c>
      <c r="B198" s="7" t="s">
        <v>313</v>
      </c>
      <c r="C198" s="3">
        <v>6</v>
      </c>
      <c r="D198" s="7" t="s">
        <v>321</v>
      </c>
      <c r="E198" s="61" t="s">
        <v>1540</v>
      </c>
      <c r="F198" s="8" t="s">
        <v>4</v>
      </c>
      <c r="G198" s="7" t="s">
        <v>318</v>
      </c>
      <c r="H198" s="33" t="s">
        <v>321</v>
      </c>
      <c r="I198" s="33" t="s">
        <v>1097</v>
      </c>
      <c r="J198" s="9"/>
      <c r="K198" s="34">
        <v>4000</v>
      </c>
      <c r="L198" s="5">
        <f t="shared" si="15"/>
        <v>0</v>
      </c>
      <c r="M198" s="36">
        <v>0.2</v>
      </c>
      <c r="N198" s="5">
        <f t="shared" si="16"/>
        <v>0</v>
      </c>
      <c r="O198" s="5">
        <f t="shared" si="17"/>
        <v>0</v>
      </c>
    </row>
    <row r="199" spans="1:15" ht="36.75" outlineLevel="2" thickBot="1">
      <c r="A199" s="28" t="s">
        <v>946</v>
      </c>
      <c r="B199" s="7" t="s">
        <v>313</v>
      </c>
      <c r="C199" s="3">
        <v>7</v>
      </c>
      <c r="D199" s="7" t="s">
        <v>322</v>
      </c>
      <c r="E199" s="61" t="s">
        <v>1541</v>
      </c>
      <c r="F199" s="8" t="s">
        <v>4</v>
      </c>
      <c r="G199" s="7" t="s">
        <v>91</v>
      </c>
      <c r="H199" s="33" t="s">
        <v>322</v>
      </c>
      <c r="I199" s="33" t="s">
        <v>1097</v>
      </c>
      <c r="J199" s="9"/>
      <c r="K199" s="34">
        <v>10500</v>
      </c>
      <c r="L199" s="5">
        <f t="shared" si="15"/>
        <v>0</v>
      </c>
      <c r="M199" s="36">
        <v>0.2</v>
      </c>
      <c r="N199" s="5">
        <f t="shared" si="16"/>
        <v>0</v>
      </c>
      <c r="O199" s="5">
        <f t="shared" si="17"/>
        <v>0</v>
      </c>
    </row>
    <row r="200" spans="1:15" customFormat="1" ht="15.75" thickBot="1">
      <c r="A200" s="58" t="s">
        <v>975</v>
      </c>
      <c r="B200" s="59"/>
      <c r="C200" s="59"/>
      <c r="D200" s="59"/>
      <c r="E200" s="59"/>
      <c r="F200" s="59"/>
      <c r="G200" s="59"/>
      <c r="H200" s="59"/>
      <c r="I200" s="59"/>
      <c r="J200" s="59"/>
      <c r="K200" s="60"/>
      <c r="L200" s="29">
        <f>SUBTOTAL(9,L193:L199)</f>
        <v>0</v>
      </c>
      <c r="M200" s="30"/>
      <c r="N200" s="31">
        <f>SUBTOTAL(9,N193:N199)</f>
        <v>0</v>
      </c>
      <c r="O200" s="31">
        <f>SUBTOTAL(9,O193:O199)</f>
        <v>0</v>
      </c>
    </row>
    <row r="201" spans="1:15" customFormat="1" ht="36" outlineLevel="2">
      <c r="A201" s="28" t="s">
        <v>947</v>
      </c>
      <c r="B201" s="7" t="s">
        <v>324</v>
      </c>
      <c r="C201" s="3">
        <v>1</v>
      </c>
      <c r="D201" s="7" t="s">
        <v>325</v>
      </c>
      <c r="E201" s="61" t="s">
        <v>1542</v>
      </c>
      <c r="F201" s="8" t="s">
        <v>4</v>
      </c>
      <c r="G201" s="7" t="s">
        <v>326</v>
      </c>
      <c r="H201" s="33" t="s">
        <v>325</v>
      </c>
      <c r="I201" s="33" t="s">
        <v>1098</v>
      </c>
      <c r="J201" s="9"/>
      <c r="K201" s="39">
        <v>51500</v>
      </c>
      <c r="L201" s="5">
        <f t="shared" ref="L201:L228" si="18">J201*K201</f>
        <v>0</v>
      </c>
      <c r="M201" s="36">
        <v>0.2</v>
      </c>
      <c r="N201" s="5">
        <f t="shared" ref="N201:N228" si="19">L201*M201</f>
        <v>0</v>
      </c>
      <c r="O201" s="5">
        <f t="shared" ref="O201:O228" si="20">L201+N201</f>
        <v>0</v>
      </c>
    </row>
    <row r="202" spans="1:15" customFormat="1" ht="72" outlineLevel="2">
      <c r="A202" s="28" t="s">
        <v>947</v>
      </c>
      <c r="B202" s="7" t="s">
        <v>324</v>
      </c>
      <c r="C202" s="3">
        <v>2</v>
      </c>
      <c r="D202" s="7" t="s">
        <v>327</v>
      </c>
      <c r="E202" s="61" t="s">
        <v>1543</v>
      </c>
      <c r="F202" s="8" t="s">
        <v>4</v>
      </c>
      <c r="G202" s="7" t="s">
        <v>326</v>
      </c>
      <c r="H202" s="33" t="s">
        <v>327</v>
      </c>
      <c r="I202" s="33" t="s">
        <v>1098</v>
      </c>
      <c r="J202" s="9"/>
      <c r="K202" s="39">
        <v>47000</v>
      </c>
      <c r="L202" s="5">
        <f t="shared" si="18"/>
        <v>0</v>
      </c>
      <c r="M202" s="36">
        <v>0.2</v>
      </c>
      <c r="N202" s="5">
        <f t="shared" si="19"/>
        <v>0</v>
      </c>
      <c r="O202" s="5">
        <f t="shared" si="20"/>
        <v>0</v>
      </c>
    </row>
    <row r="203" spans="1:15" customFormat="1" ht="72" outlineLevel="2">
      <c r="A203" s="28" t="s">
        <v>947</v>
      </c>
      <c r="B203" s="7" t="s">
        <v>324</v>
      </c>
      <c r="C203" s="3">
        <v>3</v>
      </c>
      <c r="D203" s="7" t="s">
        <v>328</v>
      </c>
      <c r="E203" s="61" t="s">
        <v>1544</v>
      </c>
      <c r="F203" s="8" t="s">
        <v>4</v>
      </c>
      <c r="G203" s="7" t="s">
        <v>326</v>
      </c>
      <c r="H203" s="33" t="s">
        <v>328</v>
      </c>
      <c r="I203" s="33" t="s">
        <v>1098</v>
      </c>
      <c r="J203" s="9"/>
      <c r="K203" s="39">
        <v>60900</v>
      </c>
      <c r="L203" s="5">
        <f t="shared" si="18"/>
        <v>0</v>
      </c>
      <c r="M203" s="36">
        <v>0.2</v>
      </c>
      <c r="N203" s="5">
        <f t="shared" si="19"/>
        <v>0</v>
      </c>
      <c r="O203" s="5">
        <f t="shared" si="20"/>
        <v>0</v>
      </c>
    </row>
    <row r="204" spans="1:15" customFormat="1" ht="60" outlineLevel="2">
      <c r="A204" s="28" t="s">
        <v>947</v>
      </c>
      <c r="B204" s="7" t="s">
        <v>324</v>
      </c>
      <c r="C204" s="3">
        <v>4</v>
      </c>
      <c r="D204" s="7" t="s">
        <v>329</v>
      </c>
      <c r="E204" s="61" t="s">
        <v>1545</v>
      </c>
      <c r="F204" s="8" t="s">
        <v>4</v>
      </c>
      <c r="G204" s="7" t="s">
        <v>326</v>
      </c>
      <c r="H204" s="33" t="s">
        <v>329</v>
      </c>
      <c r="I204" s="33" t="s">
        <v>1098</v>
      </c>
      <c r="J204" s="9"/>
      <c r="K204" s="39">
        <v>72000</v>
      </c>
      <c r="L204" s="5">
        <f t="shared" si="18"/>
        <v>0</v>
      </c>
      <c r="M204" s="36">
        <v>0.2</v>
      </c>
      <c r="N204" s="5">
        <f t="shared" si="19"/>
        <v>0</v>
      </c>
      <c r="O204" s="5">
        <f t="shared" si="20"/>
        <v>0</v>
      </c>
    </row>
    <row r="205" spans="1:15" customFormat="1" ht="48" outlineLevel="2">
      <c r="A205" s="28" t="s">
        <v>947</v>
      </c>
      <c r="B205" s="7" t="s">
        <v>324</v>
      </c>
      <c r="C205" s="3">
        <v>5</v>
      </c>
      <c r="D205" s="7" t="s">
        <v>330</v>
      </c>
      <c r="E205" s="61" t="s">
        <v>1546</v>
      </c>
      <c r="F205" s="8" t="s">
        <v>4</v>
      </c>
      <c r="G205" s="7" t="s">
        <v>326</v>
      </c>
      <c r="H205" s="33" t="s">
        <v>330</v>
      </c>
      <c r="I205" s="33" t="s">
        <v>1098</v>
      </c>
      <c r="J205" s="9"/>
      <c r="K205" s="39">
        <v>48000</v>
      </c>
      <c r="L205" s="5">
        <f t="shared" si="18"/>
        <v>0</v>
      </c>
      <c r="M205" s="36">
        <v>0.2</v>
      </c>
      <c r="N205" s="5">
        <f t="shared" si="19"/>
        <v>0</v>
      </c>
      <c r="O205" s="5">
        <f t="shared" si="20"/>
        <v>0</v>
      </c>
    </row>
    <row r="206" spans="1:15" customFormat="1" ht="48" outlineLevel="2">
      <c r="A206" s="28" t="s">
        <v>947</v>
      </c>
      <c r="B206" s="7" t="s">
        <v>324</v>
      </c>
      <c r="C206" s="3">
        <v>6</v>
      </c>
      <c r="D206" s="7" t="s">
        <v>331</v>
      </c>
      <c r="E206" s="61" t="s">
        <v>1547</v>
      </c>
      <c r="F206" s="8" t="s">
        <v>4</v>
      </c>
      <c r="G206" s="7" t="s">
        <v>326</v>
      </c>
      <c r="H206" s="33" t="s">
        <v>331</v>
      </c>
      <c r="I206" s="33" t="s">
        <v>1098</v>
      </c>
      <c r="J206" s="9"/>
      <c r="K206" s="39">
        <v>73800</v>
      </c>
      <c r="L206" s="5">
        <f t="shared" si="18"/>
        <v>0</v>
      </c>
      <c r="M206" s="36">
        <v>0.2</v>
      </c>
      <c r="N206" s="5">
        <f t="shared" si="19"/>
        <v>0</v>
      </c>
      <c r="O206" s="5">
        <f t="shared" si="20"/>
        <v>0</v>
      </c>
    </row>
    <row r="207" spans="1:15" customFormat="1" ht="48" outlineLevel="2">
      <c r="A207" s="28" t="s">
        <v>947</v>
      </c>
      <c r="B207" s="7" t="s">
        <v>324</v>
      </c>
      <c r="C207" s="3">
        <v>7</v>
      </c>
      <c r="D207" s="7" t="s">
        <v>332</v>
      </c>
      <c r="E207" s="61" t="s">
        <v>1548</v>
      </c>
      <c r="F207" s="8" t="s">
        <v>4</v>
      </c>
      <c r="G207" s="7" t="s">
        <v>326</v>
      </c>
      <c r="H207" s="33" t="s">
        <v>332</v>
      </c>
      <c r="I207" s="33" t="s">
        <v>1098</v>
      </c>
      <c r="J207" s="9"/>
      <c r="K207" s="39">
        <v>41150</v>
      </c>
      <c r="L207" s="5">
        <f t="shared" si="18"/>
        <v>0</v>
      </c>
      <c r="M207" s="36">
        <v>0.2</v>
      </c>
      <c r="N207" s="5">
        <f t="shared" si="19"/>
        <v>0</v>
      </c>
      <c r="O207" s="5">
        <f t="shared" si="20"/>
        <v>0</v>
      </c>
    </row>
    <row r="208" spans="1:15" customFormat="1" ht="60" outlineLevel="2">
      <c r="A208" s="28" t="s">
        <v>947</v>
      </c>
      <c r="B208" s="7" t="s">
        <v>324</v>
      </c>
      <c r="C208" s="3">
        <v>8</v>
      </c>
      <c r="D208" s="7" t="s">
        <v>333</v>
      </c>
      <c r="E208" s="61" t="s">
        <v>1549</v>
      </c>
      <c r="F208" s="8" t="s">
        <v>4</v>
      </c>
      <c r="G208" s="7" t="s">
        <v>334</v>
      </c>
      <c r="H208" s="33" t="s">
        <v>333</v>
      </c>
      <c r="I208" s="33" t="s">
        <v>1098</v>
      </c>
      <c r="J208" s="9"/>
      <c r="K208" s="39">
        <v>29750</v>
      </c>
      <c r="L208" s="5">
        <f t="shared" si="18"/>
        <v>0</v>
      </c>
      <c r="M208" s="36">
        <v>0.2</v>
      </c>
      <c r="N208" s="5">
        <f t="shared" si="19"/>
        <v>0</v>
      </c>
      <c r="O208" s="5">
        <f t="shared" si="20"/>
        <v>0</v>
      </c>
    </row>
    <row r="209" spans="1:15" customFormat="1" ht="36" outlineLevel="2">
      <c r="A209" s="28" t="s">
        <v>947</v>
      </c>
      <c r="B209" s="7" t="s">
        <v>324</v>
      </c>
      <c r="C209" s="3">
        <v>9</v>
      </c>
      <c r="D209" s="7" t="s">
        <v>335</v>
      </c>
      <c r="E209" s="61" t="s">
        <v>1550</v>
      </c>
      <c r="F209" s="8" t="s">
        <v>4</v>
      </c>
      <c r="G209" s="7" t="s">
        <v>326</v>
      </c>
      <c r="H209" s="33" t="s">
        <v>335</v>
      </c>
      <c r="I209" s="33" t="s">
        <v>1098</v>
      </c>
      <c r="J209" s="9"/>
      <c r="K209" s="39">
        <v>41000</v>
      </c>
      <c r="L209" s="5">
        <f t="shared" si="18"/>
        <v>0</v>
      </c>
      <c r="M209" s="36">
        <v>0.2</v>
      </c>
      <c r="N209" s="5">
        <f t="shared" si="19"/>
        <v>0</v>
      </c>
      <c r="O209" s="5">
        <f t="shared" si="20"/>
        <v>0</v>
      </c>
    </row>
    <row r="210" spans="1:15" customFormat="1" ht="36" outlineLevel="2">
      <c r="A210" s="28" t="s">
        <v>947</v>
      </c>
      <c r="B210" s="7" t="s">
        <v>324</v>
      </c>
      <c r="C210" s="3">
        <v>10</v>
      </c>
      <c r="D210" s="7" t="s">
        <v>336</v>
      </c>
      <c r="E210" s="61" t="s">
        <v>1551</v>
      </c>
      <c r="F210" s="8" t="s">
        <v>4</v>
      </c>
      <c r="G210" s="7" t="s">
        <v>326</v>
      </c>
      <c r="H210" s="33" t="s">
        <v>336</v>
      </c>
      <c r="I210" s="33" t="s">
        <v>1098</v>
      </c>
      <c r="J210" s="9"/>
      <c r="K210" s="39">
        <v>76000</v>
      </c>
      <c r="L210" s="5">
        <f t="shared" si="18"/>
        <v>0</v>
      </c>
      <c r="M210" s="36">
        <v>0.2</v>
      </c>
      <c r="N210" s="5">
        <f t="shared" si="19"/>
        <v>0</v>
      </c>
      <c r="O210" s="5">
        <f t="shared" si="20"/>
        <v>0</v>
      </c>
    </row>
    <row r="211" spans="1:15" customFormat="1" ht="36" outlineLevel="2">
      <c r="A211" s="28" t="s">
        <v>947</v>
      </c>
      <c r="B211" s="7" t="s">
        <v>324</v>
      </c>
      <c r="C211" s="3">
        <v>11</v>
      </c>
      <c r="D211" s="7" t="s">
        <v>337</v>
      </c>
      <c r="E211" s="61" t="s">
        <v>1552</v>
      </c>
      <c r="F211" s="8" t="s">
        <v>4</v>
      </c>
      <c r="G211" s="7" t="s">
        <v>326</v>
      </c>
      <c r="H211" s="33" t="s">
        <v>337</v>
      </c>
      <c r="I211" s="33" t="s">
        <v>1098</v>
      </c>
      <c r="J211" s="9"/>
      <c r="K211" s="39">
        <v>83000</v>
      </c>
      <c r="L211" s="5">
        <f t="shared" si="18"/>
        <v>0</v>
      </c>
      <c r="M211" s="36">
        <v>0.2</v>
      </c>
      <c r="N211" s="5">
        <f t="shared" si="19"/>
        <v>0</v>
      </c>
      <c r="O211" s="5">
        <f t="shared" si="20"/>
        <v>0</v>
      </c>
    </row>
    <row r="212" spans="1:15" customFormat="1" ht="48" outlineLevel="2">
      <c r="A212" s="28" t="s">
        <v>947</v>
      </c>
      <c r="B212" s="7" t="s">
        <v>324</v>
      </c>
      <c r="C212" s="3">
        <v>12</v>
      </c>
      <c r="D212" s="7" t="s">
        <v>338</v>
      </c>
      <c r="E212" s="61" t="s">
        <v>1553</v>
      </c>
      <c r="F212" s="8" t="s">
        <v>4</v>
      </c>
      <c r="G212" s="7" t="s">
        <v>326</v>
      </c>
      <c r="H212" s="33" t="s">
        <v>338</v>
      </c>
      <c r="I212" s="33" t="s">
        <v>1098</v>
      </c>
      <c r="J212" s="9"/>
      <c r="K212" s="39">
        <v>38000</v>
      </c>
      <c r="L212" s="5">
        <f t="shared" si="18"/>
        <v>0</v>
      </c>
      <c r="M212" s="36">
        <v>0.2</v>
      </c>
      <c r="N212" s="5">
        <f t="shared" si="19"/>
        <v>0</v>
      </c>
      <c r="O212" s="5">
        <f t="shared" si="20"/>
        <v>0</v>
      </c>
    </row>
    <row r="213" spans="1:15" customFormat="1" ht="48" outlineLevel="2">
      <c r="A213" s="28" t="s">
        <v>947</v>
      </c>
      <c r="B213" s="7" t="s">
        <v>324</v>
      </c>
      <c r="C213" s="3">
        <v>13</v>
      </c>
      <c r="D213" s="7" t="s">
        <v>339</v>
      </c>
      <c r="E213" s="61" t="s">
        <v>1554</v>
      </c>
      <c r="F213" s="8" t="s">
        <v>4</v>
      </c>
      <c r="G213" s="7" t="s">
        <v>326</v>
      </c>
      <c r="H213" s="33" t="s">
        <v>339</v>
      </c>
      <c r="I213" s="33" t="s">
        <v>1098</v>
      </c>
      <c r="J213" s="9"/>
      <c r="K213" s="39">
        <v>57000</v>
      </c>
      <c r="L213" s="5">
        <f t="shared" si="18"/>
        <v>0</v>
      </c>
      <c r="M213" s="36">
        <v>0.2</v>
      </c>
      <c r="N213" s="5">
        <f t="shared" si="19"/>
        <v>0</v>
      </c>
      <c r="O213" s="5">
        <f t="shared" si="20"/>
        <v>0</v>
      </c>
    </row>
    <row r="214" spans="1:15" customFormat="1" ht="60" outlineLevel="2">
      <c r="A214" s="28" t="s">
        <v>947</v>
      </c>
      <c r="B214" s="7" t="s">
        <v>324</v>
      </c>
      <c r="C214" s="3">
        <v>14</v>
      </c>
      <c r="D214" s="7" t="s">
        <v>340</v>
      </c>
      <c r="E214" s="61" t="s">
        <v>1555</v>
      </c>
      <c r="F214" s="8" t="s">
        <v>4</v>
      </c>
      <c r="G214" s="7" t="s">
        <v>326</v>
      </c>
      <c r="H214" s="33" t="s">
        <v>340</v>
      </c>
      <c r="I214" s="33" t="s">
        <v>1098</v>
      </c>
      <c r="J214" s="9"/>
      <c r="K214" s="39">
        <v>42000</v>
      </c>
      <c r="L214" s="5">
        <f t="shared" si="18"/>
        <v>0</v>
      </c>
      <c r="M214" s="36">
        <v>0.2</v>
      </c>
      <c r="N214" s="5">
        <f t="shared" si="19"/>
        <v>0</v>
      </c>
      <c r="O214" s="5">
        <f t="shared" si="20"/>
        <v>0</v>
      </c>
    </row>
    <row r="215" spans="1:15" customFormat="1" ht="60" outlineLevel="2">
      <c r="A215" s="28" t="s">
        <v>947</v>
      </c>
      <c r="B215" s="7" t="s">
        <v>324</v>
      </c>
      <c r="C215" s="3">
        <v>15</v>
      </c>
      <c r="D215" s="7" t="s">
        <v>341</v>
      </c>
      <c r="E215" s="61" t="s">
        <v>1556</v>
      </c>
      <c r="F215" s="8" t="s">
        <v>4</v>
      </c>
      <c r="G215" s="7" t="s">
        <v>326</v>
      </c>
      <c r="H215" s="33" t="s">
        <v>341</v>
      </c>
      <c r="I215" s="33" t="s">
        <v>1098</v>
      </c>
      <c r="J215" s="9"/>
      <c r="K215" s="39">
        <v>53000</v>
      </c>
      <c r="L215" s="5">
        <f t="shared" si="18"/>
        <v>0</v>
      </c>
      <c r="M215" s="36">
        <v>0.2</v>
      </c>
      <c r="N215" s="5">
        <f t="shared" si="19"/>
        <v>0</v>
      </c>
      <c r="O215" s="5">
        <f t="shared" si="20"/>
        <v>0</v>
      </c>
    </row>
    <row r="216" spans="1:15" customFormat="1" ht="48" outlineLevel="2">
      <c r="A216" s="28" t="s">
        <v>947</v>
      </c>
      <c r="B216" s="7" t="s">
        <v>324</v>
      </c>
      <c r="C216" s="3">
        <v>16</v>
      </c>
      <c r="D216" s="7" t="s">
        <v>342</v>
      </c>
      <c r="E216" s="61" t="s">
        <v>1557</v>
      </c>
      <c r="F216" s="8" t="s">
        <v>4</v>
      </c>
      <c r="G216" s="7" t="s">
        <v>326</v>
      </c>
      <c r="H216" s="33" t="s">
        <v>342</v>
      </c>
      <c r="I216" s="33" t="s">
        <v>1098</v>
      </c>
      <c r="J216" s="9"/>
      <c r="K216" s="39">
        <v>28950</v>
      </c>
      <c r="L216" s="5">
        <f t="shared" si="18"/>
        <v>0</v>
      </c>
      <c r="M216" s="36">
        <v>0.2</v>
      </c>
      <c r="N216" s="5">
        <f t="shared" si="19"/>
        <v>0</v>
      </c>
      <c r="O216" s="5">
        <f t="shared" si="20"/>
        <v>0</v>
      </c>
    </row>
    <row r="217" spans="1:15" customFormat="1" ht="48" outlineLevel="2">
      <c r="A217" s="28" t="s">
        <v>947</v>
      </c>
      <c r="B217" s="7" t="s">
        <v>324</v>
      </c>
      <c r="C217" s="3">
        <v>17</v>
      </c>
      <c r="D217" s="7" t="s">
        <v>343</v>
      </c>
      <c r="E217" s="61" t="s">
        <v>1558</v>
      </c>
      <c r="F217" s="8" t="s">
        <v>4</v>
      </c>
      <c r="G217" s="7" t="s">
        <v>326</v>
      </c>
      <c r="H217" s="33" t="s">
        <v>343</v>
      </c>
      <c r="I217" s="33" t="s">
        <v>1098</v>
      </c>
      <c r="J217" s="9"/>
      <c r="K217" s="39">
        <v>40000</v>
      </c>
      <c r="L217" s="5">
        <f t="shared" si="18"/>
        <v>0</v>
      </c>
      <c r="M217" s="36">
        <v>0.2</v>
      </c>
      <c r="N217" s="5">
        <f t="shared" si="19"/>
        <v>0</v>
      </c>
      <c r="O217" s="5">
        <f t="shared" si="20"/>
        <v>0</v>
      </c>
    </row>
    <row r="218" spans="1:15" customFormat="1" ht="48" outlineLevel="2">
      <c r="A218" s="28" t="s">
        <v>947</v>
      </c>
      <c r="B218" s="7" t="s">
        <v>324</v>
      </c>
      <c r="C218" s="3">
        <v>18</v>
      </c>
      <c r="D218" s="7" t="s">
        <v>344</v>
      </c>
      <c r="E218" s="61" t="s">
        <v>1559</v>
      </c>
      <c r="F218" s="8" t="s">
        <v>4</v>
      </c>
      <c r="G218" s="7" t="s">
        <v>326</v>
      </c>
      <c r="H218" s="33" t="s">
        <v>344</v>
      </c>
      <c r="I218" s="33" t="s">
        <v>1098</v>
      </c>
      <c r="J218" s="9"/>
      <c r="K218" s="39">
        <v>21000</v>
      </c>
      <c r="L218" s="5">
        <f t="shared" si="18"/>
        <v>0</v>
      </c>
      <c r="M218" s="36">
        <v>0.2</v>
      </c>
      <c r="N218" s="5">
        <f t="shared" si="19"/>
        <v>0</v>
      </c>
      <c r="O218" s="5">
        <f t="shared" si="20"/>
        <v>0</v>
      </c>
    </row>
    <row r="219" spans="1:15" customFormat="1" ht="48" outlineLevel="2">
      <c r="A219" s="28" t="s">
        <v>947</v>
      </c>
      <c r="B219" s="7" t="s">
        <v>324</v>
      </c>
      <c r="C219" s="3">
        <v>19</v>
      </c>
      <c r="D219" s="7" t="s">
        <v>345</v>
      </c>
      <c r="E219" s="61" t="s">
        <v>1560</v>
      </c>
      <c r="F219" s="8" t="s">
        <v>4</v>
      </c>
      <c r="G219" s="7" t="s">
        <v>326</v>
      </c>
      <c r="H219" s="33" t="s">
        <v>345</v>
      </c>
      <c r="I219" s="33" t="s">
        <v>1098</v>
      </c>
      <c r="J219" s="9"/>
      <c r="K219" s="39">
        <v>48000</v>
      </c>
      <c r="L219" s="5">
        <f t="shared" si="18"/>
        <v>0</v>
      </c>
      <c r="M219" s="36">
        <v>0.2</v>
      </c>
      <c r="N219" s="5">
        <f t="shared" si="19"/>
        <v>0</v>
      </c>
      <c r="O219" s="5">
        <f t="shared" si="20"/>
        <v>0</v>
      </c>
    </row>
    <row r="220" spans="1:15" customFormat="1" ht="36" outlineLevel="2">
      <c r="A220" s="28" t="s">
        <v>947</v>
      </c>
      <c r="B220" s="7" t="s">
        <v>324</v>
      </c>
      <c r="C220" s="3">
        <v>20</v>
      </c>
      <c r="D220" s="7" t="s">
        <v>346</v>
      </c>
      <c r="E220" s="61" t="s">
        <v>1561</v>
      </c>
      <c r="F220" s="8" t="s">
        <v>4</v>
      </c>
      <c r="G220" s="7" t="s">
        <v>326</v>
      </c>
      <c r="H220" s="33" t="s">
        <v>346</v>
      </c>
      <c r="I220" s="33" t="s">
        <v>1098</v>
      </c>
      <c r="J220" s="9"/>
      <c r="K220" s="39">
        <v>24000</v>
      </c>
      <c r="L220" s="5">
        <f t="shared" si="18"/>
        <v>0</v>
      </c>
      <c r="M220" s="36">
        <v>0.2</v>
      </c>
      <c r="N220" s="5">
        <f t="shared" si="19"/>
        <v>0</v>
      </c>
      <c r="O220" s="5">
        <f t="shared" si="20"/>
        <v>0</v>
      </c>
    </row>
    <row r="221" spans="1:15" customFormat="1" ht="36" outlineLevel="2">
      <c r="A221" s="28" t="s">
        <v>947</v>
      </c>
      <c r="B221" s="7" t="s">
        <v>324</v>
      </c>
      <c r="C221" s="3">
        <v>21</v>
      </c>
      <c r="D221" s="7" t="s">
        <v>347</v>
      </c>
      <c r="E221" s="61" t="s">
        <v>1562</v>
      </c>
      <c r="F221" s="8" t="s">
        <v>4</v>
      </c>
      <c r="G221" s="7" t="s">
        <v>326</v>
      </c>
      <c r="H221" s="33" t="s">
        <v>347</v>
      </c>
      <c r="I221" s="33" t="s">
        <v>1098</v>
      </c>
      <c r="J221" s="9"/>
      <c r="K221" s="39">
        <v>10950</v>
      </c>
      <c r="L221" s="5">
        <f t="shared" si="18"/>
        <v>0</v>
      </c>
      <c r="M221" s="36">
        <v>0.2</v>
      </c>
      <c r="N221" s="5">
        <f t="shared" si="19"/>
        <v>0</v>
      </c>
      <c r="O221" s="5">
        <f t="shared" si="20"/>
        <v>0</v>
      </c>
    </row>
    <row r="222" spans="1:15" customFormat="1" ht="48" outlineLevel="2">
      <c r="A222" s="28" t="s">
        <v>947</v>
      </c>
      <c r="B222" s="7" t="s">
        <v>324</v>
      </c>
      <c r="C222" s="3">
        <v>22</v>
      </c>
      <c r="D222" s="7" t="s">
        <v>348</v>
      </c>
      <c r="E222" s="61" t="s">
        <v>1563</v>
      </c>
      <c r="F222" s="8" t="s">
        <v>4</v>
      </c>
      <c r="G222" s="7" t="s">
        <v>326</v>
      </c>
      <c r="H222" s="33" t="s">
        <v>348</v>
      </c>
      <c r="I222" s="33" t="s">
        <v>1098</v>
      </c>
      <c r="J222" s="9"/>
      <c r="K222" s="39">
        <v>28000</v>
      </c>
      <c r="L222" s="5">
        <f t="shared" si="18"/>
        <v>0</v>
      </c>
      <c r="M222" s="36">
        <v>0.2</v>
      </c>
      <c r="N222" s="5">
        <f t="shared" si="19"/>
        <v>0</v>
      </c>
      <c r="O222" s="5">
        <f t="shared" si="20"/>
        <v>0</v>
      </c>
    </row>
    <row r="223" spans="1:15" customFormat="1" ht="48" outlineLevel="2">
      <c r="A223" s="28" t="s">
        <v>947</v>
      </c>
      <c r="B223" s="7" t="s">
        <v>324</v>
      </c>
      <c r="C223" s="3">
        <v>23</v>
      </c>
      <c r="D223" s="7" t="s">
        <v>349</v>
      </c>
      <c r="E223" s="61" t="s">
        <v>1564</v>
      </c>
      <c r="F223" s="8" t="s">
        <v>4</v>
      </c>
      <c r="G223" s="7" t="s">
        <v>326</v>
      </c>
      <c r="H223" s="33" t="s">
        <v>349</v>
      </c>
      <c r="I223" s="33" t="s">
        <v>1098</v>
      </c>
      <c r="J223" s="9"/>
      <c r="K223" s="39">
        <v>29300</v>
      </c>
      <c r="L223" s="5">
        <f t="shared" si="18"/>
        <v>0</v>
      </c>
      <c r="M223" s="36">
        <v>0.2</v>
      </c>
      <c r="N223" s="5">
        <f t="shared" si="19"/>
        <v>0</v>
      </c>
      <c r="O223" s="5">
        <f t="shared" si="20"/>
        <v>0</v>
      </c>
    </row>
    <row r="224" spans="1:15" customFormat="1" ht="36" outlineLevel="2">
      <c r="A224" s="28" t="s">
        <v>947</v>
      </c>
      <c r="B224" s="7" t="s">
        <v>324</v>
      </c>
      <c r="C224" s="3">
        <v>24</v>
      </c>
      <c r="D224" s="7" t="s">
        <v>350</v>
      </c>
      <c r="E224" s="61" t="s">
        <v>1565</v>
      </c>
      <c r="F224" s="8" t="s">
        <v>4</v>
      </c>
      <c r="G224" s="7" t="s">
        <v>326</v>
      </c>
      <c r="H224" s="33" t="s">
        <v>350</v>
      </c>
      <c r="I224" s="33" t="s">
        <v>1098</v>
      </c>
      <c r="J224" s="9"/>
      <c r="K224" s="39">
        <v>48000</v>
      </c>
      <c r="L224" s="5">
        <f t="shared" si="18"/>
        <v>0</v>
      </c>
      <c r="M224" s="36">
        <v>0.2</v>
      </c>
      <c r="N224" s="5">
        <f t="shared" si="19"/>
        <v>0</v>
      </c>
      <c r="O224" s="5">
        <f t="shared" si="20"/>
        <v>0</v>
      </c>
    </row>
    <row r="225" spans="1:15" customFormat="1" ht="48" outlineLevel="2">
      <c r="A225" s="28" t="s">
        <v>947</v>
      </c>
      <c r="B225" s="7" t="s">
        <v>324</v>
      </c>
      <c r="C225" s="3">
        <v>25</v>
      </c>
      <c r="D225" s="7" t="s">
        <v>351</v>
      </c>
      <c r="E225" s="61" t="s">
        <v>1566</v>
      </c>
      <c r="F225" s="8" t="s">
        <v>4</v>
      </c>
      <c r="G225" s="7" t="s">
        <v>326</v>
      </c>
      <c r="H225" s="33" t="s">
        <v>351</v>
      </c>
      <c r="I225" s="33" t="s">
        <v>1098</v>
      </c>
      <c r="J225" s="9"/>
      <c r="K225" s="39">
        <v>33750</v>
      </c>
      <c r="L225" s="5">
        <f t="shared" si="18"/>
        <v>0</v>
      </c>
      <c r="M225" s="36">
        <v>0.2</v>
      </c>
      <c r="N225" s="5">
        <f t="shared" si="19"/>
        <v>0</v>
      </c>
      <c r="O225" s="5">
        <f t="shared" si="20"/>
        <v>0</v>
      </c>
    </row>
    <row r="226" spans="1:15" customFormat="1" ht="36" outlineLevel="2">
      <c r="A226" s="28" t="s">
        <v>947</v>
      </c>
      <c r="B226" s="7" t="s">
        <v>324</v>
      </c>
      <c r="C226" s="3">
        <v>26</v>
      </c>
      <c r="D226" s="7" t="s">
        <v>352</v>
      </c>
      <c r="E226" s="61" t="s">
        <v>1567</v>
      </c>
      <c r="F226" s="8" t="s">
        <v>4</v>
      </c>
      <c r="G226" s="7" t="s">
        <v>326</v>
      </c>
      <c r="H226" s="33" t="s">
        <v>352</v>
      </c>
      <c r="I226" s="33" t="s">
        <v>1098</v>
      </c>
      <c r="J226" s="9"/>
      <c r="K226" s="39">
        <v>35500</v>
      </c>
      <c r="L226" s="5">
        <f t="shared" si="18"/>
        <v>0</v>
      </c>
      <c r="M226" s="36">
        <v>0.2</v>
      </c>
      <c r="N226" s="5">
        <f t="shared" si="19"/>
        <v>0</v>
      </c>
      <c r="O226" s="5">
        <f t="shared" si="20"/>
        <v>0</v>
      </c>
    </row>
    <row r="227" spans="1:15" customFormat="1" ht="48" outlineLevel="2">
      <c r="A227" s="28" t="s">
        <v>947</v>
      </c>
      <c r="B227" s="7" t="s">
        <v>324</v>
      </c>
      <c r="C227" s="3">
        <v>27</v>
      </c>
      <c r="D227" s="7" t="s">
        <v>353</v>
      </c>
      <c r="E227" s="61" t="s">
        <v>1568</v>
      </c>
      <c r="F227" s="8" t="s">
        <v>4</v>
      </c>
      <c r="G227" s="7" t="s">
        <v>326</v>
      </c>
      <c r="H227" s="33" t="s">
        <v>353</v>
      </c>
      <c r="I227" s="33" t="s">
        <v>1098</v>
      </c>
      <c r="J227" s="9"/>
      <c r="K227" s="39">
        <v>39800</v>
      </c>
      <c r="L227" s="5">
        <f t="shared" si="18"/>
        <v>0</v>
      </c>
      <c r="M227" s="36">
        <v>0.2</v>
      </c>
      <c r="N227" s="5">
        <f t="shared" si="19"/>
        <v>0</v>
      </c>
      <c r="O227" s="5">
        <f t="shared" si="20"/>
        <v>0</v>
      </c>
    </row>
    <row r="228" spans="1:15" customFormat="1" ht="48" outlineLevel="2">
      <c r="A228" s="28" t="s">
        <v>947</v>
      </c>
      <c r="B228" s="7" t="s">
        <v>324</v>
      </c>
      <c r="C228" s="3">
        <v>28</v>
      </c>
      <c r="D228" s="7" t="s">
        <v>354</v>
      </c>
      <c r="E228" s="61" t="s">
        <v>1569</v>
      </c>
      <c r="F228" s="8" t="s">
        <v>4</v>
      </c>
      <c r="G228" s="7" t="s">
        <v>334</v>
      </c>
      <c r="H228" s="33" t="s">
        <v>354</v>
      </c>
      <c r="I228" s="33" t="s">
        <v>1098</v>
      </c>
      <c r="J228" s="9"/>
      <c r="K228" s="39">
        <v>21900</v>
      </c>
      <c r="L228" s="5">
        <f t="shared" si="18"/>
        <v>0</v>
      </c>
      <c r="M228" s="36">
        <v>0.2</v>
      </c>
      <c r="N228" s="5">
        <f t="shared" si="19"/>
        <v>0</v>
      </c>
      <c r="O228" s="5">
        <f t="shared" si="20"/>
        <v>0</v>
      </c>
    </row>
    <row r="229" spans="1:15" customFormat="1" ht="48" outlineLevel="2">
      <c r="A229" s="28" t="s">
        <v>947</v>
      </c>
      <c r="B229" s="7" t="s">
        <v>324</v>
      </c>
      <c r="C229" s="3">
        <v>29</v>
      </c>
      <c r="D229" s="7" t="s">
        <v>355</v>
      </c>
      <c r="E229" s="61" t="s">
        <v>1570</v>
      </c>
      <c r="F229" s="8" t="s">
        <v>4</v>
      </c>
      <c r="G229" s="7" t="s">
        <v>326</v>
      </c>
      <c r="H229" s="33" t="s">
        <v>355</v>
      </c>
      <c r="I229" s="33" t="s">
        <v>1098</v>
      </c>
      <c r="J229" s="9"/>
      <c r="K229" s="39">
        <v>22500</v>
      </c>
      <c r="L229" s="5">
        <f t="shared" ref="L229:L292" si="21">J229*K229</f>
        <v>0</v>
      </c>
      <c r="M229" s="36">
        <v>0.2</v>
      </c>
      <c r="N229" s="5">
        <f t="shared" ref="N229:N292" si="22">L229*M229</f>
        <v>0</v>
      </c>
      <c r="O229" s="5">
        <f t="shared" ref="O229:O292" si="23">L229+N229</f>
        <v>0</v>
      </c>
    </row>
    <row r="230" spans="1:15" customFormat="1" ht="48" outlineLevel="2">
      <c r="A230" s="28" t="s">
        <v>947</v>
      </c>
      <c r="B230" s="7" t="s">
        <v>324</v>
      </c>
      <c r="C230" s="3">
        <v>30</v>
      </c>
      <c r="D230" s="7" t="s">
        <v>356</v>
      </c>
      <c r="E230" s="61" t="s">
        <v>1571</v>
      </c>
      <c r="F230" s="8" t="s">
        <v>4</v>
      </c>
      <c r="G230" s="7" t="s">
        <v>326</v>
      </c>
      <c r="H230" s="33" t="s">
        <v>356</v>
      </c>
      <c r="I230" s="33" t="s">
        <v>1098</v>
      </c>
      <c r="J230" s="9"/>
      <c r="K230" s="39">
        <v>13200</v>
      </c>
      <c r="L230" s="5">
        <f t="shared" si="21"/>
        <v>0</v>
      </c>
      <c r="M230" s="36">
        <v>0.2</v>
      </c>
      <c r="N230" s="5">
        <f t="shared" si="22"/>
        <v>0</v>
      </c>
      <c r="O230" s="5">
        <f t="shared" si="23"/>
        <v>0</v>
      </c>
    </row>
    <row r="231" spans="1:15" customFormat="1" ht="48" outlineLevel="2">
      <c r="A231" s="28" t="s">
        <v>947</v>
      </c>
      <c r="B231" s="7" t="s">
        <v>324</v>
      </c>
      <c r="C231" s="3">
        <v>31</v>
      </c>
      <c r="D231" s="7" t="s">
        <v>357</v>
      </c>
      <c r="E231" s="61" t="s">
        <v>1572</v>
      </c>
      <c r="F231" s="8" t="s">
        <v>4</v>
      </c>
      <c r="G231" s="7" t="s">
        <v>326</v>
      </c>
      <c r="H231" s="33" t="s">
        <v>357</v>
      </c>
      <c r="I231" s="33" t="s">
        <v>1098</v>
      </c>
      <c r="J231" s="9"/>
      <c r="K231" s="39">
        <v>24500</v>
      </c>
      <c r="L231" s="5">
        <f t="shared" si="21"/>
        <v>0</v>
      </c>
      <c r="M231" s="36">
        <v>0.2</v>
      </c>
      <c r="N231" s="5">
        <f t="shared" si="22"/>
        <v>0</v>
      </c>
      <c r="O231" s="5">
        <f t="shared" si="23"/>
        <v>0</v>
      </c>
    </row>
    <row r="232" spans="1:15" customFormat="1" ht="36" outlineLevel="2">
      <c r="A232" s="28" t="s">
        <v>947</v>
      </c>
      <c r="B232" s="7" t="s">
        <v>324</v>
      </c>
      <c r="C232" s="3">
        <v>32</v>
      </c>
      <c r="D232" s="7" t="s">
        <v>358</v>
      </c>
      <c r="E232" s="61" t="s">
        <v>1573</v>
      </c>
      <c r="F232" s="8" t="s">
        <v>4</v>
      </c>
      <c r="G232" s="7" t="s">
        <v>326</v>
      </c>
      <c r="H232" s="33" t="s">
        <v>358</v>
      </c>
      <c r="I232" s="33" t="s">
        <v>1098</v>
      </c>
      <c r="J232" s="9"/>
      <c r="K232" s="39">
        <v>69550</v>
      </c>
      <c r="L232" s="5">
        <f t="shared" si="21"/>
        <v>0</v>
      </c>
      <c r="M232" s="36">
        <v>0.2</v>
      </c>
      <c r="N232" s="5">
        <f t="shared" si="22"/>
        <v>0</v>
      </c>
      <c r="O232" s="5">
        <f t="shared" si="23"/>
        <v>0</v>
      </c>
    </row>
    <row r="233" spans="1:15" customFormat="1" ht="36" outlineLevel="2">
      <c r="A233" s="28" t="s">
        <v>947</v>
      </c>
      <c r="B233" s="7" t="s">
        <v>324</v>
      </c>
      <c r="C233" s="3">
        <v>33</v>
      </c>
      <c r="D233" s="7" t="s">
        <v>359</v>
      </c>
      <c r="E233" s="61" t="s">
        <v>1574</v>
      </c>
      <c r="F233" s="8" t="s">
        <v>4</v>
      </c>
      <c r="G233" s="7" t="s">
        <v>326</v>
      </c>
      <c r="H233" s="33" t="s">
        <v>359</v>
      </c>
      <c r="I233" s="33" t="s">
        <v>1098</v>
      </c>
      <c r="J233" s="9"/>
      <c r="K233" s="39">
        <v>14600</v>
      </c>
      <c r="L233" s="5">
        <f t="shared" si="21"/>
        <v>0</v>
      </c>
      <c r="M233" s="36">
        <v>0.2</v>
      </c>
      <c r="N233" s="5">
        <f t="shared" si="22"/>
        <v>0</v>
      </c>
      <c r="O233" s="5">
        <f t="shared" si="23"/>
        <v>0</v>
      </c>
    </row>
    <row r="234" spans="1:15" customFormat="1" ht="36" outlineLevel="2">
      <c r="A234" s="28" t="s">
        <v>947</v>
      </c>
      <c r="B234" s="7" t="s">
        <v>324</v>
      </c>
      <c r="C234" s="3">
        <v>34</v>
      </c>
      <c r="D234" s="7" t="s">
        <v>360</v>
      </c>
      <c r="E234" s="61" t="s">
        <v>1575</v>
      </c>
      <c r="F234" s="8" t="s">
        <v>4</v>
      </c>
      <c r="G234" s="7" t="s">
        <v>326</v>
      </c>
      <c r="H234" s="33" t="s">
        <v>360</v>
      </c>
      <c r="I234" s="33" t="s">
        <v>1098</v>
      </c>
      <c r="J234" s="9"/>
      <c r="K234" s="39">
        <v>14600</v>
      </c>
      <c r="L234" s="5">
        <f t="shared" si="21"/>
        <v>0</v>
      </c>
      <c r="M234" s="36">
        <v>0.2</v>
      </c>
      <c r="N234" s="5">
        <f t="shared" si="22"/>
        <v>0</v>
      </c>
      <c r="O234" s="5">
        <f t="shared" si="23"/>
        <v>0</v>
      </c>
    </row>
    <row r="235" spans="1:15" customFormat="1" ht="48" outlineLevel="2">
      <c r="A235" s="28" t="s">
        <v>947</v>
      </c>
      <c r="B235" s="7" t="s">
        <v>324</v>
      </c>
      <c r="C235" s="3">
        <v>35</v>
      </c>
      <c r="D235" s="7" t="s">
        <v>361</v>
      </c>
      <c r="E235" s="61" t="s">
        <v>1576</v>
      </c>
      <c r="F235" s="8" t="s">
        <v>4</v>
      </c>
      <c r="G235" s="7" t="s">
        <v>326</v>
      </c>
      <c r="H235" s="33" t="s">
        <v>361</v>
      </c>
      <c r="I235" s="33" t="s">
        <v>1098</v>
      </c>
      <c r="J235" s="9"/>
      <c r="K235" s="39">
        <v>124000</v>
      </c>
      <c r="L235" s="5">
        <f t="shared" si="21"/>
        <v>0</v>
      </c>
      <c r="M235" s="36">
        <v>0.2</v>
      </c>
      <c r="N235" s="5">
        <f t="shared" si="22"/>
        <v>0</v>
      </c>
      <c r="O235" s="5">
        <f t="shared" si="23"/>
        <v>0</v>
      </c>
    </row>
    <row r="236" spans="1:15" customFormat="1" ht="48" outlineLevel="2">
      <c r="A236" s="28" t="s">
        <v>947</v>
      </c>
      <c r="B236" s="7" t="s">
        <v>324</v>
      </c>
      <c r="C236" s="3">
        <v>36</v>
      </c>
      <c r="D236" s="7" t="s">
        <v>362</v>
      </c>
      <c r="E236" s="61" t="s">
        <v>1577</v>
      </c>
      <c r="F236" s="8" t="s">
        <v>4</v>
      </c>
      <c r="G236" s="7" t="s">
        <v>326</v>
      </c>
      <c r="H236" s="33" t="s">
        <v>362</v>
      </c>
      <c r="I236" s="33" t="s">
        <v>1098</v>
      </c>
      <c r="J236" s="9"/>
      <c r="K236" s="39">
        <v>17400</v>
      </c>
      <c r="L236" s="5">
        <f t="shared" si="21"/>
        <v>0</v>
      </c>
      <c r="M236" s="36">
        <v>0.2</v>
      </c>
      <c r="N236" s="5">
        <f t="shared" si="22"/>
        <v>0</v>
      </c>
      <c r="O236" s="5">
        <f t="shared" si="23"/>
        <v>0</v>
      </c>
    </row>
    <row r="237" spans="1:15" customFormat="1" ht="36" outlineLevel="2">
      <c r="A237" s="28" t="s">
        <v>947</v>
      </c>
      <c r="B237" s="7" t="s">
        <v>324</v>
      </c>
      <c r="C237" s="3">
        <v>37</v>
      </c>
      <c r="D237" s="7" t="s">
        <v>363</v>
      </c>
      <c r="E237" s="61" t="s">
        <v>1578</v>
      </c>
      <c r="F237" s="8" t="s">
        <v>4</v>
      </c>
      <c r="G237" s="7" t="s">
        <v>334</v>
      </c>
      <c r="H237" s="33" t="s">
        <v>363</v>
      </c>
      <c r="I237" s="33" t="s">
        <v>1098</v>
      </c>
      <c r="J237" s="9"/>
      <c r="K237" s="39">
        <v>14000</v>
      </c>
      <c r="L237" s="5">
        <f t="shared" si="21"/>
        <v>0</v>
      </c>
      <c r="M237" s="36">
        <v>0.2</v>
      </c>
      <c r="N237" s="5">
        <f t="shared" si="22"/>
        <v>0</v>
      </c>
      <c r="O237" s="5">
        <f t="shared" si="23"/>
        <v>0</v>
      </c>
    </row>
    <row r="238" spans="1:15" customFormat="1" ht="48" outlineLevel="2">
      <c r="A238" s="28" t="s">
        <v>947</v>
      </c>
      <c r="B238" s="7" t="s">
        <v>324</v>
      </c>
      <c r="C238" s="3">
        <v>38</v>
      </c>
      <c r="D238" s="7" t="s">
        <v>364</v>
      </c>
      <c r="E238" s="61" t="s">
        <v>1579</v>
      </c>
      <c r="F238" s="8" t="s">
        <v>4</v>
      </c>
      <c r="G238" s="7" t="s">
        <v>326</v>
      </c>
      <c r="H238" s="33" t="s">
        <v>364</v>
      </c>
      <c r="I238" s="33" t="s">
        <v>1098</v>
      </c>
      <c r="J238" s="9"/>
      <c r="K238" s="39">
        <v>17650</v>
      </c>
      <c r="L238" s="5">
        <f t="shared" si="21"/>
        <v>0</v>
      </c>
      <c r="M238" s="36">
        <v>0.2</v>
      </c>
      <c r="N238" s="5">
        <f t="shared" si="22"/>
        <v>0</v>
      </c>
      <c r="O238" s="5">
        <f t="shared" si="23"/>
        <v>0</v>
      </c>
    </row>
    <row r="239" spans="1:15" customFormat="1" ht="36" outlineLevel="2">
      <c r="A239" s="28" t="s">
        <v>947</v>
      </c>
      <c r="B239" s="7" t="s">
        <v>324</v>
      </c>
      <c r="C239" s="3">
        <v>39</v>
      </c>
      <c r="D239" s="7" t="s">
        <v>365</v>
      </c>
      <c r="E239" s="61" t="s">
        <v>1580</v>
      </c>
      <c r="F239" s="8" t="s">
        <v>4</v>
      </c>
      <c r="G239" s="7" t="s">
        <v>326</v>
      </c>
      <c r="H239" s="33" t="s">
        <v>365</v>
      </c>
      <c r="I239" s="33" t="s">
        <v>1098</v>
      </c>
      <c r="J239" s="9"/>
      <c r="K239" s="39">
        <v>31500</v>
      </c>
      <c r="L239" s="5">
        <f t="shared" si="21"/>
        <v>0</v>
      </c>
      <c r="M239" s="36">
        <v>0.2</v>
      </c>
      <c r="N239" s="5">
        <f t="shared" si="22"/>
        <v>0</v>
      </c>
      <c r="O239" s="5">
        <f t="shared" si="23"/>
        <v>0</v>
      </c>
    </row>
    <row r="240" spans="1:15" customFormat="1" ht="48" outlineLevel="2">
      <c r="A240" s="28" t="s">
        <v>947</v>
      </c>
      <c r="B240" s="7" t="s">
        <v>324</v>
      </c>
      <c r="C240" s="3">
        <v>40</v>
      </c>
      <c r="D240" s="7" t="s">
        <v>366</v>
      </c>
      <c r="E240" s="61" t="s">
        <v>1581</v>
      </c>
      <c r="F240" s="8" t="s">
        <v>4</v>
      </c>
      <c r="G240" s="7" t="s">
        <v>326</v>
      </c>
      <c r="H240" s="33" t="s">
        <v>366</v>
      </c>
      <c r="I240" s="33" t="s">
        <v>1098</v>
      </c>
      <c r="J240" s="9"/>
      <c r="K240" s="39">
        <v>34500</v>
      </c>
      <c r="L240" s="5">
        <f t="shared" si="21"/>
        <v>0</v>
      </c>
      <c r="M240" s="36">
        <v>0.2</v>
      </c>
      <c r="N240" s="5">
        <f t="shared" si="22"/>
        <v>0</v>
      </c>
      <c r="O240" s="5">
        <f t="shared" si="23"/>
        <v>0</v>
      </c>
    </row>
    <row r="241" spans="1:15" customFormat="1" ht="36" outlineLevel="2">
      <c r="A241" s="28" t="s">
        <v>947</v>
      </c>
      <c r="B241" s="7" t="s">
        <v>324</v>
      </c>
      <c r="C241" s="3">
        <v>41</v>
      </c>
      <c r="D241" s="7" t="s">
        <v>367</v>
      </c>
      <c r="E241" s="61" t="s">
        <v>1582</v>
      </c>
      <c r="F241" s="8" t="s">
        <v>4</v>
      </c>
      <c r="G241" s="7" t="s">
        <v>326</v>
      </c>
      <c r="H241" s="33" t="s">
        <v>367</v>
      </c>
      <c r="I241" s="33" t="s">
        <v>1098</v>
      </c>
      <c r="J241" s="9"/>
      <c r="K241" s="39">
        <v>79800</v>
      </c>
      <c r="L241" s="5">
        <f t="shared" si="21"/>
        <v>0</v>
      </c>
      <c r="M241" s="36">
        <v>0.2</v>
      </c>
      <c r="N241" s="5">
        <f t="shared" si="22"/>
        <v>0</v>
      </c>
      <c r="O241" s="5">
        <f t="shared" si="23"/>
        <v>0</v>
      </c>
    </row>
    <row r="242" spans="1:15" customFormat="1" ht="36" outlineLevel="2">
      <c r="A242" s="28" t="s">
        <v>947</v>
      </c>
      <c r="B242" s="7" t="s">
        <v>324</v>
      </c>
      <c r="C242" s="3">
        <v>42</v>
      </c>
      <c r="D242" s="7" t="s">
        <v>368</v>
      </c>
      <c r="E242" s="61" t="s">
        <v>1583</v>
      </c>
      <c r="F242" s="8" t="s">
        <v>4</v>
      </c>
      <c r="G242" s="7" t="s">
        <v>326</v>
      </c>
      <c r="H242" s="33" t="s">
        <v>368</v>
      </c>
      <c r="I242" s="33" t="s">
        <v>1098</v>
      </c>
      <c r="J242" s="9"/>
      <c r="K242" s="39">
        <v>63400</v>
      </c>
      <c r="L242" s="5">
        <f t="shared" si="21"/>
        <v>0</v>
      </c>
      <c r="M242" s="36">
        <v>0.2</v>
      </c>
      <c r="N242" s="5">
        <f t="shared" si="22"/>
        <v>0</v>
      </c>
      <c r="O242" s="5">
        <f t="shared" si="23"/>
        <v>0</v>
      </c>
    </row>
    <row r="243" spans="1:15" customFormat="1" ht="36" outlineLevel="2">
      <c r="A243" s="28" t="s">
        <v>947</v>
      </c>
      <c r="B243" s="7" t="s">
        <v>324</v>
      </c>
      <c r="C243" s="3">
        <v>43</v>
      </c>
      <c r="D243" s="7" t="s">
        <v>369</v>
      </c>
      <c r="E243" s="61" t="s">
        <v>1584</v>
      </c>
      <c r="F243" s="8" t="s">
        <v>4</v>
      </c>
      <c r="G243" s="7" t="s">
        <v>326</v>
      </c>
      <c r="H243" s="33" t="s">
        <v>369</v>
      </c>
      <c r="I243" s="33" t="s">
        <v>1098</v>
      </c>
      <c r="J243" s="9"/>
      <c r="K243" s="39">
        <v>79800</v>
      </c>
      <c r="L243" s="5">
        <f t="shared" si="21"/>
        <v>0</v>
      </c>
      <c r="M243" s="36">
        <v>0.2</v>
      </c>
      <c r="N243" s="5">
        <f t="shared" si="22"/>
        <v>0</v>
      </c>
      <c r="O243" s="5">
        <f t="shared" si="23"/>
        <v>0</v>
      </c>
    </row>
    <row r="244" spans="1:15" customFormat="1" ht="36" outlineLevel="2">
      <c r="A244" s="28" t="s">
        <v>947</v>
      </c>
      <c r="B244" s="7" t="s">
        <v>324</v>
      </c>
      <c r="C244" s="3">
        <v>44</v>
      </c>
      <c r="D244" s="7" t="s">
        <v>370</v>
      </c>
      <c r="E244" s="61" t="s">
        <v>1585</v>
      </c>
      <c r="F244" s="8" t="s">
        <v>4</v>
      </c>
      <c r="G244" s="7" t="s">
        <v>326</v>
      </c>
      <c r="H244" s="33" t="s">
        <v>370</v>
      </c>
      <c r="I244" s="33" t="s">
        <v>1098</v>
      </c>
      <c r="J244" s="9"/>
      <c r="K244" s="39">
        <v>26300</v>
      </c>
      <c r="L244" s="5">
        <f t="shared" si="21"/>
        <v>0</v>
      </c>
      <c r="M244" s="36">
        <v>0.2</v>
      </c>
      <c r="N244" s="5">
        <f t="shared" si="22"/>
        <v>0</v>
      </c>
      <c r="O244" s="5">
        <f t="shared" si="23"/>
        <v>0</v>
      </c>
    </row>
    <row r="245" spans="1:15" customFormat="1" ht="36" outlineLevel="2">
      <c r="A245" s="28" t="s">
        <v>947</v>
      </c>
      <c r="B245" s="7" t="s">
        <v>324</v>
      </c>
      <c r="C245" s="3">
        <v>45</v>
      </c>
      <c r="D245" s="7" t="s">
        <v>371</v>
      </c>
      <c r="E245" s="61" t="s">
        <v>1586</v>
      </c>
      <c r="F245" s="8" t="s">
        <v>4</v>
      </c>
      <c r="G245" s="7" t="s">
        <v>326</v>
      </c>
      <c r="H245" s="33" t="s">
        <v>371</v>
      </c>
      <c r="I245" s="33" t="s">
        <v>1098</v>
      </c>
      <c r="J245" s="9"/>
      <c r="K245" s="39">
        <v>26300</v>
      </c>
      <c r="L245" s="5">
        <f t="shared" si="21"/>
        <v>0</v>
      </c>
      <c r="M245" s="36">
        <v>0.2</v>
      </c>
      <c r="N245" s="5">
        <f t="shared" si="22"/>
        <v>0</v>
      </c>
      <c r="O245" s="5">
        <f t="shared" si="23"/>
        <v>0</v>
      </c>
    </row>
    <row r="246" spans="1:15" customFormat="1" ht="24" outlineLevel="2">
      <c r="A246" s="28" t="s">
        <v>947</v>
      </c>
      <c r="B246" s="7" t="s">
        <v>324</v>
      </c>
      <c r="C246" s="3">
        <v>46</v>
      </c>
      <c r="D246" s="7" t="s">
        <v>372</v>
      </c>
      <c r="E246" s="61" t="s">
        <v>1587</v>
      </c>
      <c r="F246" s="8" t="s">
        <v>4</v>
      </c>
      <c r="G246" s="7" t="s">
        <v>326</v>
      </c>
      <c r="H246" s="33" t="s">
        <v>372</v>
      </c>
      <c r="I246" s="33" t="s">
        <v>1098</v>
      </c>
      <c r="J246" s="9"/>
      <c r="K246" s="39">
        <v>26300</v>
      </c>
      <c r="L246" s="5">
        <f t="shared" si="21"/>
        <v>0</v>
      </c>
      <c r="M246" s="36">
        <v>0.2</v>
      </c>
      <c r="N246" s="5">
        <f t="shared" si="22"/>
        <v>0</v>
      </c>
      <c r="O246" s="5">
        <f t="shared" si="23"/>
        <v>0</v>
      </c>
    </row>
    <row r="247" spans="1:15" customFormat="1" ht="36" outlineLevel="2">
      <c r="A247" s="28" t="s">
        <v>947</v>
      </c>
      <c r="B247" s="7" t="s">
        <v>324</v>
      </c>
      <c r="C247" s="3">
        <v>47</v>
      </c>
      <c r="D247" s="7" t="s">
        <v>373</v>
      </c>
      <c r="E247" s="61" t="s">
        <v>1588</v>
      </c>
      <c r="F247" s="8" t="s">
        <v>4</v>
      </c>
      <c r="G247" s="7" t="s">
        <v>326</v>
      </c>
      <c r="H247" s="33" t="s">
        <v>373</v>
      </c>
      <c r="I247" s="33" t="s">
        <v>1098</v>
      </c>
      <c r="J247" s="9"/>
      <c r="K247" s="39">
        <v>23500</v>
      </c>
      <c r="L247" s="5">
        <f t="shared" si="21"/>
        <v>0</v>
      </c>
      <c r="M247" s="36">
        <v>0.2</v>
      </c>
      <c r="N247" s="5">
        <f t="shared" si="22"/>
        <v>0</v>
      </c>
      <c r="O247" s="5">
        <f t="shared" si="23"/>
        <v>0</v>
      </c>
    </row>
    <row r="248" spans="1:15" customFormat="1" ht="36" outlineLevel="2">
      <c r="A248" s="28" t="s">
        <v>947</v>
      </c>
      <c r="B248" s="7" t="s">
        <v>324</v>
      </c>
      <c r="C248" s="3">
        <v>48</v>
      </c>
      <c r="D248" s="7" t="s">
        <v>374</v>
      </c>
      <c r="E248" s="61" t="s">
        <v>1589</v>
      </c>
      <c r="F248" s="8" t="s">
        <v>4</v>
      </c>
      <c r="G248" s="7" t="s">
        <v>326</v>
      </c>
      <c r="H248" s="33" t="s">
        <v>374</v>
      </c>
      <c r="I248" s="33" t="s">
        <v>1098</v>
      </c>
      <c r="J248" s="9"/>
      <c r="K248" s="39">
        <v>16900</v>
      </c>
      <c r="L248" s="5">
        <f t="shared" si="21"/>
        <v>0</v>
      </c>
      <c r="M248" s="36">
        <v>0.2</v>
      </c>
      <c r="N248" s="5">
        <f t="shared" si="22"/>
        <v>0</v>
      </c>
      <c r="O248" s="5">
        <f t="shared" si="23"/>
        <v>0</v>
      </c>
    </row>
    <row r="249" spans="1:15" customFormat="1" ht="36" outlineLevel="2">
      <c r="A249" s="28" t="s">
        <v>947</v>
      </c>
      <c r="B249" s="7" t="s">
        <v>324</v>
      </c>
      <c r="C249" s="3">
        <v>49</v>
      </c>
      <c r="D249" s="7" t="s">
        <v>375</v>
      </c>
      <c r="E249" s="61" t="s">
        <v>1590</v>
      </c>
      <c r="F249" s="8" t="s">
        <v>4</v>
      </c>
      <c r="G249" s="7" t="s">
        <v>376</v>
      </c>
      <c r="H249" s="33" t="s">
        <v>375</v>
      </c>
      <c r="I249" s="33" t="s">
        <v>1098</v>
      </c>
      <c r="J249" s="9"/>
      <c r="K249" s="39">
        <v>59000</v>
      </c>
      <c r="L249" s="5">
        <f t="shared" si="21"/>
        <v>0</v>
      </c>
      <c r="M249" s="36">
        <v>0.2</v>
      </c>
      <c r="N249" s="5">
        <f t="shared" si="22"/>
        <v>0</v>
      </c>
      <c r="O249" s="5">
        <f t="shared" si="23"/>
        <v>0</v>
      </c>
    </row>
    <row r="250" spans="1:15" customFormat="1" ht="36" outlineLevel="2">
      <c r="A250" s="28" t="s">
        <v>947</v>
      </c>
      <c r="B250" s="7" t="s">
        <v>324</v>
      </c>
      <c r="C250" s="3">
        <v>50</v>
      </c>
      <c r="D250" s="7" t="s">
        <v>377</v>
      </c>
      <c r="E250" s="61" t="s">
        <v>1591</v>
      </c>
      <c r="F250" s="8" t="s">
        <v>4</v>
      </c>
      <c r="G250" s="7" t="s">
        <v>376</v>
      </c>
      <c r="H250" s="33" t="s">
        <v>377</v>
      </c>
      <c r="I250" s="33" t="s">
        <v>1098</v>
      </c>
      <c r="J250" s="9"/>
      <c r="K250" s="39">
        <v>59000</v>
      </c>
      <c r="L250" s="5">
        <f t="shared" si="21"/>
        <v>0</v>
      </c>
      <c r="M250" s="36">
        <v>0.2</v>
      </c>
      <c r="N250" s="5">
        <f t="shared" si="22"/>
        <v>0</v>
      </c>
      <c r="O250" s="5">
        <f t="shared" si="23"/>
        <v>0</v>
      </c>
    </row>
    <row r="251" spans="1:15" ht="48" outlineLevel="2">
      <c r="A251" s="28" t="s">
        <v>947</v>
      </c>
      <c r="B251" s="7" t="s">
        <v>324</v>
      </c>
      <c r="C251" s="3">
        <v>51</v>
      </c>
      <c r="D251" s="7" t="s">
        <v>378</v>
      </c>
      <c r="E251" s="61" t="s">
        <v>1592</v>
      </c>
      <c r="F251" s="8" t="s">
        <v>4</v>
      </c>
      <c r="G251" s="7" t="s">
        <v>379</v>
      </c>
      <c r="H251" s="33" t="s">
        <v>378</v>
      </c>
      <c r="I251" s="33" t="s">
        <v>1098</v>
      </c>
      <c r="J251" s="9"/>
      <c r="K251" s="39">
        <v>82000</v>
      </c>
      <c r="L251" s="5">
        <f t="shared" si="21"/>
        <v>0</v>
      </c>
      <c r="M251" s="36">
        <v>0.2</v>
      </c>
      <c r="N251" s="5">
        <f t="shared" si="22"/>
        <v>0</v>
      </c>
      <c r="O251" s="5">
        <f t="shared" si="23"/>
        <v>0</v>
      </c>
    </row>
    <row r="252" spans="1:15" ht="48" outlineLevel="2">
      <c r="A252" s="28" t="s">
        <v>947</v>
      </c>
      <c r="B252" s="7" t="s">
        <v>324</v>
      </c>
      <c r="C252" s="3">
        <v>52</v>
      </c>
      <c r="D252" s="7" t="s">
        <v>380</v>
      </c>
      <c r="E252" s="61" t="s">
        <v>1593</v>
      </c>
      <c r="F252" s="8" t="s">
        <v>4</v>
      </c>
      <c r="G252" s="7" t="s">
        <v>379</v>
      </c>
      <c r="H252" s="33" t="s">
        <v>380</v>
      </c>
      <c r="I252" s="33" t="s">
        <v>1098</v>
      </c>
      <c r="J252" s="9"/>
      <c r="K252" s="39">
        <v>82000</v>
      </c>
      <c r="L252" s="5">
        <f t="shared" si="21"/>
        <v>0</v>
      </c>
      <c r="M252" s="36">
        <v>0.2</v>
      </c>
      <c r="N252" s="5">
        <f t="shared" si="22"/>
        <v>0</v>
      </c>
      <c r="O252" s="5">
        <f t="shared" si="23"/>
        <v>0</v>
      </c>
    </row>
    <row r="253" spans="1:15" ht="48" outlineLevel="2">
      <c r="A253" s="28" t="s">
        <v>947</v>
      </c>
      <c r="B253" s="7" t="s">
        <v>324</v>
      </c>
      <c r="C253" s="3">
        <v>53</v>
      </c>
      <c r="D253" s="7" t="s">
        <v>381</v>
      </c>
      <c r="E253" s="61" t="s">
        <v>1594</v>
      </c>
      <c r="F253" s="8" t="s">
        <v>4</v>
      </c>
      <c r="G253" s="7" t="s">
        <v>379</v>
      </c>
      <c r="H253" s="33" t="s">
        <v>381</v>
      </c>
      <c r="I253" s="33" t="s">
        <v>1098</v>
      </c>
      <c r="J253" s="9"/>
      <c r="K253" s="39">
        <v>82000</v>
      </c>
      <c r="L253" s="5">
        <f t="shared" si="21"/>
        <v>0</v>
      </c>
      <c r="M253" s="36">
        <v>0.2</v>
      </c>
      <c r="N253" s="5">
        <f t="shared" si="22"/>
        <v>0</v>
      </c>
      <c r="O253" s="5">
        <f t="shared" si="23"/>
        <v>0</v>
      </c>
    </row>
    <row r="254" spans="1:15" ht="48" outlineLevel="2">
      <c r="A254" s="28" t="s">
        <v>947</v>
      </c>
      <c r="B254" s="7" t="s">
        <v>324</v>
      </c>
      <c r="C254" s="3">
        <v>54</v>
      </c>
      <c r="D254" s="7" t="s">
        <v>382</v>
      </c>
      <c r="E254" s="61" t="s">
        <v>1595</v>
      </c>
      <c r="F254" s="8" t="s">
        <v>4</v>
      </c>
      <c r="G254" s="7" t="s">
        <v>94</v>
      </c>
      <c r="H254" s="33" t="s">
        <v>382</v>
      </c>
      <c r="I254" s="33" t="s">
        <v>1098</v>
      </c>
      <c r="J254" s="9"/>
      <c r="K254" s="39">
        <v>81800</v>
      </c>
      <c r="L254" s="5">
        <f t="shared" si="21"/>
        <v>0</v>
      </c>
      <c r="M254" s="36">
        <v>0.2</v>
      </c>
      <c r="N254" s="5">
        <f t="shared" si="22"/>
        <v>0</v>
      </c>
      <c r="O254" s="5">
        <f t="shared" si="23"/>
        <v>0</v>
      </c>
    </row>
    <row r="255" spans="1:15" ht="48" outlineLevel="2">
      <c r="A255" s="28" t="s">
        <v>947</v>
      </c>
      <c r="B255" s="7" t="s">
        <v>324</v>
      </c>
      <c r="C255" s="3">
        <v>55</v>
      </c>
      <c r="D255" s="7" t="s">
        <v>383</v>
      </c>
      <c r="E255" s="61" t="s">
        <v>1596</v>
      </c>
      <c r="F255" s="8" t="s">
        <v>4</v>
      </c>
      <c r="G255" s="7" t="s">
        <v>94</v>
      </c>
      <c r="H255" s="33" t="s">
        <v>383</v>
      </c>
      <c r="I255" s="33" t="s">
        <v>1098</v>
      </c>
      <c r="J255" s="9"/>
      <c r="K255" s="39">
        <v>81800</v>
      </c>
      <c r="L255" s="5">
        <f t="shared" si="21"/>
        <v>0</v>
      </c>
      <c r="M255" s="36">
        <v>0.2</v>
      </c>
      <c r="N255" s="5">
        <f t="shared" si="22"/>
        <v>0</v>
      </c>
      <c r="O255" s="5">
        <f t="shared" si="23"/>
        <v>0</v>
      </c>
    </row>
    <row r="256" spans="1:15" ht="48" outlineLevel="2">
      <c r="A256" s="28" t="s">
        <v>947</v>
      </c>
      <c r="B256" s="7" t="s">
        <v>324</v>
      </c>
      <c r="C256" s="3">
        <v>56</v>
      </c>
      <c r="D256" s="7" t="s">
        <v>384</v>
      </c>
      <c r="E256" s="61" t="s">
        <v>1597</v>
      </c>
      <c r="F256" s="8" t="s">
        <v>4</v>
      </c>
      <c r="G256" s="4" t="s">
        <v>94</v>
      </c>
      <c r="H256" s="33" t="s">
        <v>384</v>
      </c>
      <c r="I256" s="33" t="s">
        <v>1098</v>
      </c>
      <c r="J256" s="9"/>
      <c r="K256" s="39">
        <v>81800</v>
      </c>
      <c r="L256" s="5">
        <f t="shared" si="21"/>
        <v>0</v>
      </c>
      <c r="M256" s="36">
        <v>0.2</v>
      </c>
      <c r="N256" s="5">
        <f t="shared" si="22"/>
        <v>0</v>
      </c>
      <c r="O256" s="5">
        <f t="shared" si="23"/>
        <v>0</v>
      </c>
    </row>
    <row r="257" spans="1:15" customFormat="1" ht="48" outlineLevel="2">
      <c r="A257" s="28" t="s">
        <v>947</v>
      </c>
      <c r="B257" s="7" t="s">
        <v>324</v>
      </c>
      <c r="C257" s="3">
        <v>57</v>
      </c>
      <c r="D257" s="7" t="s">
        <v>385</v>
      </c>
      <c r="E257" s="61" t="s">
        <v>1598</v>
      </c>
      <c r="F257" s="8" t="s">
        <v>4</v>
      </c>
      <c r="G257" s="7" t="s">
        <v>386</v>
      </c>
      <c r="H257" s="33" t="s">
        <v>385</v>
      </c>
      <c r="I257" s="33" t="s">
        <v>1098</v>
      </c>
      <c r="J257" s="9"/>
      <c r="K257" s="39">
        <v>6340</v>
      </c>
      <c r="L257" s="5">
        <f t="shared" si="21"/>
        <v>0</v>
      </c>
      <c r="M257" s="36">
        <v>0.2</v>
      </c>
      <c r="N257" s="5">
        <f t="shared" si="22"/>
        <v>0</v>
      </c>
      <c r="O257" s="5">
        <f t="shared" si="23"/>
        <v>0</v>
      </c>
    </row>
    <row r="258" spans="1:15" customFormat="1" ht="48" outlineLevel="2">
      <c r="A258" s="28" t="s">
        <v>947</v>
      </c>
      <c r="B258" s="7" t="s">
        <v>324</v>
      </c>
      <c r="C258" s="3">
        <v>58</v>
      </c>
      <c r="D258" s="7" t="s">
        <v>387</v>
      </c>
      <c r="E258" s="61" t="s">
        <v>1599</v>
      </c>
      <c r="F258" s="8" t="s">
        <v>4</v>
      </c>
      <c r="G258" s="7" t="s">
        <v>386</v>
      </c>
      <c r="H258" s="33" t="s">
        <v>387</v>
      </c>
      <c r="I258" s="33" t="s">
        <v>1098</v>
      </c>
      <c r="J258" s="9"/>
      <c r="K258" s="39">
        <v>6340</v>
      </c>
      <c r="L258" s="5">
        <f t="shared" si="21"/>
        <v>0</v>
      </c>
      <c r="M258" s="36">
        <v>0.2</v>
      </c>
      <c r="N258" s="5">
        <f t="shared" si="22"/>
        <v>0</v>
      </c>
      <c r="O258" s="5">
        <f t="shared" si="23"/>
        <v>0</v>
      </c>
    </row>
    <row r="259" spans="1:15" customFormat="1" ht="48" outlineLevel="2">
      <c r="A259" s="28" t="s">
        <v>947</v>
      </c>
      <c r="B259" s="7" t="s">
        <v>324</v>
      </c>
      <c r="C259" s="3">
        <v>59</v>
      </c>
      <c r="D259" s="7" t="s">
        <v>388</v>
      </c>
      <c r="E259" s="61" t="s">
        <v>1600</v>
      </c>
      <c r="F259" s="8" t="s">
        <v>4</v>
      </c>
      <c r="G259" s="7" t="s">
        <v>389</v>
      </c>
      <c r="H259" s="33" t="s">
        <v>388</v>
      </c>
      <c r="I259" s="33" t="s">
        <v>1098</v>
      </c>
      <c r="J259" s="9"/>
      <c r="K259" s="39">
        <v>6340</v>
      </c>
      <c r="L259" s="5">
        <f t="shared" si="21"/>
        <v>0</v>
      </c>
      <c r="M259" s="36">
        <v>0.2</v>
      </c>
      <c r="N259" s="5">
        <f t="shared" si="22"/>
        <v>0</v>
      </c>
      <c r="O259" s="5">
        <f t="shared" si="23"/>
        <v>0</v>
      </c>
    </row>
    <row r="260" spans="1:15" ht="48" outlineLevel="2">
      <c r="A260" s="28" t="s">
        <v>947</v>
      </c>
      <c r="B260" s="7" t="s">
        <v>324</v>
      </c>
      <c r="C260" s="3">
        <v>60</v>
      </c>
      <c r="D260" s="7" t="s">
        <v>390</v>
      </c>
      <c r="E260" s="61" t="s">
        <v>1601</v>
      </c>
      <c r="F260" s="8" t="s">
        <v>4</v>
      </c>
      <c r="G260" s="7" t="s">
        <v>389</v>
      </c>
      <c r="H260" s="33" t="s">
        <v>390</v>
      </c>
      <c r="I260" s="33" t="s">
        <v>1098</v>
      </c>
      <c r="J260" s="9"/>
      <c r="K260" s="39">
        <v>9700</v>
      </c>
      <c r="L260" s="5">
        <f t="shared" si="21"/>
        <v>0</v>
      </c>
      <c r="M260" s="36">
        <v>0.2</v>
      </c>
      <c r="N260" s="5">
        <f t="shared" si="22"/>
        <v>0</v>
      </c>
      <c r="O260" s="5">
        <f t="shared" si="23"/>
        <v>0</v>
      </c>
    </row>
    <row r="261" spans="1:15" ht="48" outlineLevel="2">
      <c r="A261" s="28" t="s">
        <v>947</v>
      </c>
      <c r="B261" s="7" t="s">
        <v>324</v>
      </c>
      <c r="C261" s="3">
        <v>61</v>
      </c>
      <c r="D261" s="7" t="s">
        <v>391</v>
      </c>
      <c r="E261" s="61" t="s">
        <v>1602</v>
      </c>
      <c r="F261" s="8" t="s">
        <v>4</v>
      </c>
      <c r="G261" s="7" t="s">
        <v>389</v>
      </c>
      <c r="H261" s="33" t="s">
        <v>391</v>
      </c>
      <c r="I261" s="33" t="s">
        <v>1098</v>
      </c>
      <c r="J261" s="9"/>
      <c r="K261" s="39">
        <v>9700</v>
      </c>
      <c r="L261" s="5">
        <f t="shared" si="21"/>
        <v>0</v>
      </c>
      <c r="M261" s="36">
        <v>0.2</v>
      </c>
      <c r="N261" s="5">
        <f t="shared" si="22"/>
        <v>0</v>
      </c>
      <c r="O261" s="5">
        <f t="shared" si="23"/>
        <v>0</v>
      </c>
    </row>
    <row r="262" spans="1:15" ht="48" outlineLevel="2">
      <c r="A262" s="28" t="s">
        <v>947</v>
      </c>
      <c r="B262" s="7" t="s">
        <v>324</v>
      </c>
      <c r="C262" s="3">
        <v>62</v>
      </c>
      <c r="D262" s="7" t="s">
        <v>392</v>
      </c>
      <c r="E262" s="61" t="s">
        <v>1603</v>
      </c>
      <c r="F262" s="8" t="s">
        <v>4</v>
      </c>
      <c r="G262" s="4" t="s">
        <v>389</v>
      </c>
      <c r="H262" s="33" t="s">
        <v>392</v>
      </c>
      <c r="I262" s="33" t="s">
        <v>1098</v>
      </c>
      <c r="J262" s="9"/>
      <c r="K262" s="39">
        <v>9700</v>
      </c>
      <c r="L262" s="5">
        <f t="shared" si="21"/>
        <v>0</v>
      </c>
      <c r="M262" s="36">
        <v>0.2</v>
      </c>
      <c r="N262" s="5">
        <f t="shared" si="22"/>
        <v>0</v>
      </c>
      <c r="O262" s="5">
        <f t="shared" si="23"/>
        <v>0</v>
      </c>
    </row>
    <row r="263" spans="1:15" customFormat="1" ht="48" outlineLevel="2">
      <c r="A263" s="28" t="s">
        <v>947</v>
      </c>
      <c r="B263" s="7" t="s">
        <v>324</v>
      </c>
      <c r="C263" s="3">
        <v>63</v>
      </c>
      <c r="D263" s="7" t="s">
        <v>393</v>
      </c>
      <c r="E263" s="61" t="s">
        <v>1604</v>
      </c>
      <c r="F263" s="8" t="s">
        <v>4</v>
      </c>
      <c r="G263" s="7" t="s">
        <v>394</v>
      </c>
      <c r="H263" s="33" t="s">
        <v>393</v>
      </c>
      <c r="I263" s="33" t="s">
        <v>1098</v>
      </c>
      <c r="J263" s="9"/>
      <c r="K263" s="39">
        <v>25250</v>
      </c>
      <c r="L263" s="5">
        <f t="shared" si="21"/>
        <v>0</v>
      </c>
      <c r="M263" s="36">
        <v>0.2</v>
      </c>
      <c r="N263" s="5">
        <f t="shared" si="22"/>
        <v>0</v>
      </c>
      <c r="O263" s="5">
        <f t="shared" si="23"/>
        <v>0</v>
      </c>
    </row>
    <row r="264" spans="1:15" customFormat="1" ht="48" outlineLevel="2">
      <c r="A264" s="28" t="s">
        <v>947</v>
      </c>
      <c r="B264" s="7" t="s">
        <v>324</v>
      </c>
      <c r="C264" s="3">
        <v>64</v>
      </c>
      <c r="D264" s="7" t="s">
        <v>395</v>
      </c>
      <c r="E264" s="61" t="s">
        <v>1605</v>
      </c>
      <c r="F264" s="8" t="s">
        <v>4</v>
      </c>
      <c r="G264" s="7" t="s">
        <v>394</v>
      </c>
      <c r="H264" s="33" t="s">
        <v>395</v>
      </c>
      <c r="I264" s="33" t="s">
        <v>1098</v>
      </c>
      <c r="J264" s="9"/>
      <c r="K264" s="39">
        <v>25250</v>
      </c>
      <c r="L264" s="5">
        <f t="shared" si="21"/>
        <v>0</v>
      </c>
      <c r="M264" s="36">
        <v>0.2</v>
      </c>
      <c r="N264" s="5">
        <f t="shared" si="22"/>
        <v>0</v>
      </c>
      <c r="O264" s="5">
        <f t="shared" si="23"/>
        <v>0</v>
      </c>
    </row>
    <row r="265" spans="1:15" customFormat="1" ht="48" outlineLevel="2">
      <c r="A265" s="28" t="s">
        <v>947</v>
      </c>
      <c r="B265" s="7" t="s">
        <v>324</v>
      </c>
      <c r="C265" s="3">
        <v>65</v>
      </c>
      <c r="D265" s="7" t="s">
        <v>396</v>
      </c>
      <c r="E265" s="61" t="s">
        <v>1606</v>
      </c>
      <c r="F265" s="8" t="s">
        <v>4</v>
      </c>
      <c r="G265" s="7" t="s">
        <v>394</v>
      </c>
      <c r="H265" s="33" t="s">
        <v>396</v>
      </c>
      <c r="I265" s="33" t="s">
        <v>1098</v>
      </c>
      <c r="J265" s="9"/>
      <c r="K265" s="39">
        <v>25250</v>
      </c>
      <c r="L265" s="5">
        <f t="shared" si="21"/>
        <v>0</v>
      </c>
      <c r="M265" s="36">
        <v>0.2</v>
      </c>
      <c r="N265" s="5">
        <f t="shared" si="22"/>
        <v>0</v>
      </c>
      <c r="O265" s="5">
        <f t="shared" si="23"/>
        <v>0</v>
      </c>
    </row>
    <row r="266" spans="1:15" customFormat="1" ht="48" outlineLevel="2">
      <c r="A266" s="28" t="s">
        <v>947</v>
      </c>
      <c r="B266" s="7" t="s">
        <v>324</v>
      </c>
      <c r="C266" s="3">
        <v>66</v>
      </c>
      <c r="D266" s="7" t="s">
        <v>397</v>
      </c>
      <c r="E266" s="61" t="s">
        <v>1607</v>
      </c>
      <c r="F266" s="8" t="s">
        <v>4</v>
      </c>
      <c r="G266" s="7" t="s">
        <v>394</v>
      </c>
      <c r="H266" s="33" t="s">
        <v>397</v>
      </c>
      <c r="I266" s="33" t="s">
        <v>1098</v>
      </c>
      <c r="J266" s="9"/>
      <c r="K266" s="39">
        <v>47000</v>
      </c>
      <c r="L266" s="5">
        <f t="shared" si="21"/>
        <v>0</v>
      </c>
      <c r="M266" s="36">
        <v>0.2</v>
      </c>
      <c r="N266" s="5">
        <f t="shared" si="22"/>
        <v>0</v>
      </c>
      <c r="O266" s="5">
        <f t="shared" si="23"/>
        <v>0</v>
      </c>
    </row>
    <row r="267" spans="1:15" customFormat="1" ht="48" outlineLevel="2">
      <c r="A267" s="28" t="s">
        <v>947</v>
      </c>
      <c r="B267" s="7" t="s">
        <v>324</v>
      </c>
      <c r="C267" s="3">
        <v>67</v>
      </c>
      <c r="D267" s="7" t="s">
        <v>398</v>
      </c>
      <c r="E267" s="61" t="s">
        <v>1608</v>
      </c>
      <c r="F267" s="8" t="s">
        <v>4</v>
      </c>
      <c r="G267" s="7" t="s">
        <v>394</v>
      </c>
      <c r="H267" s="33" t="s">
        <v>398</v>
      </c>
      <c r="I267" s="33" t="s">
        <v>1098</v>
      </c>
      <c r="J267" s="9"/>
      <c r="K267" s="39">
        <v>47000</v>
      </c>
      <c r="L267" s="5">
        <f t="shared" si="21"/>
        <v>0</v>
      </c>
      <c r="M267" s="36">
        <v>0.2</v>
      </c>
      <c r="N267" s="5">
        <f t="shared" si="22"/>
        <v>0</v>
      </c>
      <c r="O267" s="5">
        <f t="shared" si="23"/>
        <v>0</v>
      </c>
    </row>
    <row r="268" spans="1:15" customFormat="1" ht="48" outlineLevel="2">
      <c r="A268" s="28" t="s">
        <v>947</v>
      </c>
      <c r="B268" s="7" t="s">
        <v>324</v>
      </c>
      <c r="C268" s="3">
        <v>68</v>
      </c>
      <c r="D268" s="7" t="s">
        <v>399</v>
      </c>
      <c r="E268" s="61" t="s">
        <v>1609</v>
      </c>
      <c r="F268" s="8" t="s">
        <v>4</v>
      </c>
      <c r="G268" s="7" t="s">
        <v>394</v>
      </c>
      <c r="H268" s="33" t="s">
        <v>399</v>
      </c>
      <c r="I268" s="33" t="s">
        <v>1098</v>
      </c>
      <c r="J268" s="9"/>
      <c r="K268" s="39">
        <v>47000</v>
      </c>
      <c r="L268" s="5">
        <f t="shared" si="21"/>
        <v>0</v>
      </c>
      <c r="M268" s="36">
        <v>0.2</v>
      </c>
      <c r="N268" s="5">
        <f t="shared" si="22"/>
        <v>0</v>
      </c>
      <c r="O268" s="5">
        <f t="shared" si="23"/>
        <v>0</v>
      </c>
    </row>
    <row r="269" spans="1:15" customFormat="1" ht="48" outlineLevel="2">
      <c r="A269" s="28" t="s">
        <v>947</v>
      </c>
      <c r="B269" s="7" t="s">
        <v>324</v>
      </c>
      <c r="C269" s="3">
        <v>69</v>
      </c>
      <c r="D269" s="7" t="s">
        <v>400</v>
      </c>
      <c r="E269" s="61" t="s">
        <v>1610</v>
      </c>
      <c r="F269" s="8" t="s">
        <v>4</v>
      </c>
      <c r="G269" s="7" t="s">
        <v>394</v>
      </c>
      <c r="H269" s="33" t="s">
        <v>400</v>
      </c>
      <c r="I269" s="33" t="s">
        <v>1098</v>
      </c>
      <c r="J269" s="9"/>
      <c r="K269" s="39">
        <v>47000</v>
      </c>
      <c r="L269" s="5">
        <f t="shared" si="21"/>
        <v>0</v>
      </c>
      <c r="M269" s="36">
        <v>0.2</v>
      </c>
      <c r="N269" s="5">
        <f t="shared" si="22"/>
        <v>0</v>
      </c>
      <c r="O269" s="5">
        <f t="shared" si="23"/>
        <v>0</v>
      </c>
    </row>
    <row r="270" spans="1:15" customFormat="1" ht="36" outlineLevel="2">
      <c r="A270" s="28" t="s">
        <v>947</v>
      </c>
      <c r="B270" s="7" t="s">
        <v>324</v>
      </c>
      <c r="C270" s="3">
        <v>70</v>
      </c>
      <c r="D270" s="7" t="s">
        <v>401</v>
      </c>
      <c r="E270" s="61" t="s">
        <v>1611</v>
      </c>
      <c r="F270" s="8" t="s">
        <v>4</v>
      </c>
      <c r="G270" s="7" t="s">
        <v>402</v>
      </c>
      <c r="H270" s="33" t="s">
        <v>401</v>
      </c>
      <c r="I270" s="33" t="s">
        <v>1098</v>
      </c>
      <c r="J270" s="9"/>
      <c r="K270" s="39">
        <v>12500</v>
      </c>
      <c r="L270" s="5">
        <f t="shared" si="21"/>
        <v>0</v>
      </c>
      <c r="M270" s="36">
        <v>0.2</v>
      </c>
      <c r="N270" s="5">
        <f t="shared" si="22"/>
        <v>0</v>
      </c>
      <c r="O270" s="5">
        <f t="shared" si="23"/>
        <v>0</v>
      </c>
    </row>
    <row r="271" spans="1:15" customFormat="1" ht="36" outlineLevel="2">
      <c r="A271" s="28" t="s">
        <v>947</v>
      </c>
      <c r="B271" s="7" t="s">
        <v>324</v>
      </c>
      <c r="C271" s="3">
        <v>71</v>
      </c>
      <c r="D271" s="7" t="s">
        <v>403</v>
      </c>
      <c r="E271" s="61" t="s">
        <v>1612</v>
      </c>
      <c r="F271" s="8" t="s">
        <v>4</v>
      </c>
      <c r="G271" s="7" t="s">
        <v>402</v>
      </c>
      <c r="H271" s="33" t="s">
        <v>403</v>
      </c>
      <c r="I271" s="33" t="s">
        <v>1098</v>
      </c>
      <c r="J271" s="9"/>
      <c r="K271" s="39">
        <v>12500</v>
      </c>
      <c r="L271" s="5">
        <f t="shared" si="21"/>
        <v>0</v>
      </c>
      <c r="M271" s="36">
        <v>0.2</v>
      </c>
      <c r="N271" s="5">
        <f t="shared" si="22"/>
        <v>0</v>
      </c>
      <c r="O271" s="5">
        <f t="shared" si="23"/>
        <v>0</v>
      </c>
    </row>
    <row r="272" spans="1:15" customFormat="1" ht="36" outlineLevel="2">
      <c r="A272" s="28" t="s">
        <v>947</v>
      </c>
      <c r="B272" s="7" t="s">
        <v>324</v>
      </c>
      <c r="C272" s="3">
        <v>72</v>
      </c>
      <c r="D272" s="7" t="s">
        <v>404</v>
      </c>
      <c r="E272" s="61" t="s">
        <v>1613</v>
      </c>
      <c r="F272" s="8" t="s">
        <v>4</v>
      </c>
      <c r="G272" s="7" t="s">
        <v>402</v>
      </c>
      <c r="H272" s="33" t="s">
        <v>404</v>
      </c>
      <c r="I272" s="33" t="s">
        <v>1098</v>
      </c>
      <c r="J272" s="9"/>
      <c r="K272" s="39">
        <v>12500</v>
      </c>
      <c r="L272" s="5">
        <f t="shared" si="21"/>
        <v>0</v>
      </c>
      <c r="M272" s="36">
        <v>0.2</v>
      </c>
      <c r="N272" s="5">
        <f t="shared" si="22"/>
        <v>0</v>
      </c>
      <c r="O272" s="5">
        <f t="shared" si="23"/>
        <v>0</v>
      </c>
    </row>
    <row r="273" spans="1:15" customFormat="1" ht="36" outlineLevel="2">
      <c r="A273" s="28" t="s">
        <v>947</v>
      </c>
      <c r="B273" s="7" t="s">
        <v>324</v>
      </c>
      <c r="C273" s="3">
        <v>73</v>
      </c>
      <c r="D273" s="7" t="s">
        <v>405</v>
      </c>
      <c r="E273" s="61" t="s">
        <v>1614</v>
      </c>
      <c r="F273" s="8" t="s">
        <v>4</v>
      </c>
      <c r="G273" s="7" t="s">
        <v>406</v>
      </c>
      <c r="H273" s="33" t="s">
        <v>405</v>
      </c>
      <c r="I273" s="33" t="s">
        <v>1098</v>
      </c>
      <c r="J273" s="9"/>
      <c r="K273" s="39">
        <v>8500</v>
      </c>
      <c r="L273" s="5">
        <f t="shared" si="21"/>
        <v>0</v>
      </c>
      <c r="M273" s="36">
        <v>0.2</v>
      </c>
      <c r="N273" s="5">
        <f t="shared" si="22"/>
        <v>0</v>
      </c>
      <c r="O273" s="5">
        <f t="shared" si="23"/>
        <v>0</v>
      </c>
    </row>
    <row r="274" spans="1:15" customFormat="1" ht="36" outlineLevel="2">
      <c r="A274" s="28" t="s">
        <v>947</v>
      </c>
      <c r="B274" s="7" t="s">
        <v>324</v>
      </c>
      <c r="C274" s="3">
        <v>74</v>
      </c>
      <c r="D274" s="7" t="s">
        <v>407</v>
      </c>
      <c r="E274" s="61" t="s">
        <v>1615</v>
      </c>
      <c r="F274" s="8" t="s">
        <v>4</v>
      </c>
      <c r="G274" s="7" t="s">
        <v>406</v>
      </c>
      <c r="H274" s="33" t="s">
        <v>407</v>
      </c>
      <c r="I274" s="33" t="s">
        <v>1098</v>
      </c>
      <c r="J274" s="9"/>
      <c r="K274" s="39">
        <v>8500</v>
      </c>
      <c r="L274" s="5">
        <f t="shared" si="21"/>
        <v>0</v>
      </c>
      <c r="M274" s="36">
        <v>0.2</v>
      </c>
      <c r="N274" s="5">
        <f t="shared" si="22"/>
        <v>0</v>
      </c>
      <c r="O274" s="5">
        <f t="shared" si="23"/>
        <v>0</v>
      </c>
    </row>
    <row r="275" spans="1:15" customFormat="1" ht="36" outlineLevel="2">
      <c r="A275" s="28" t="s">
        <v>947</v>
      </c>
      <c r="B275" s="7" t="s">
        <v>324</v>
      </c>
      <c r="C275" s="3">
        <v>75</v>
      </c>
      <c r="D275" s="7" t="s">
        <v>408</v>
      </c>
      <c r="E275" s="61" t="s">
        <v>1616</v>
      </c>
      <c r="F275" s="8" t="s">
        <v>4</v>
      </c>
      <c r="G275" s="7" t="s">
        <v>406</v>
      </c>
      <c r="H275" s="33" t="s">
        <v>408</v>
      </c>
      <c r="I275" s="33" t="s">
        <v>1098</v>
      </c>
      <c r="J275" s="9"/>
      <c r="K275" s="39">
        <v>8500</v>
      </c>
      <c r="L275" s="5">
        <f t="shared" si="21"/>
        <v>0</v>
      </c>
      <c r="M275" s="36">
        <v>0.2</v>
      </c>
      <c r="N275" s="5">
        <f t="shared" si="22"/>
        <v>0</v>
      </c>
      <c r="O275" s="5">
        <f t="shared" si="23"/>
        <v>0</v>
      </c>
    </row>
    <row r="276" spans="1:15" customFormat="1" ht="48" outlineLevel="2">
      <c r="A276" s="28" t="s">
        <v>947</v>
      </c>
      <c r="B276" s="7" t="s">
        <v>324</v>
      </c>
      <c r="C276" s="3">
        <v>76</v>
      </c>
      <c r="D276" s="7" t="s">
        <v>409</v>
      </c>
      <c r="E276" s="61" t="s">
        <v>1617</v>
      </c>
      <c r="F276" s="8" t="s">
        <v>4</v>
      </c>
      <c r="G276" s="7" t="s">
        <v>410</v>
      </c>
      <c r="H276" s="33" t="s">
        <v>409</v>
      </c>
      <c r="I276" s="33" t="s">
        <v>1098</v>
      </c>
      <c r="J276" s="9"/>
      <c r="K276" s="39">
        <v>9200</v>
      </c>
      <c r="L276" s="5">
        <f t="shared" si="21"/>
        <v>0</v>
      </c>
      <c r="M276" s="36">
        <v>0.2</v>
      </c>
      <c r="N276" s="5">
        <f t="shared" si="22"/>
        <v>0</v>
      </c>
      <c r="O276" s="5">
        <f t="shared" si="23"/>
        <v>0</v>
      </c>
    </row>
    <row r="277" spans="1:15" customFormat="1" ht="48" outlineLevel="2">
      <c r="A277" s="28" t="s">
        <v>947</v>
      </c>
      <c r="B277" s="7" t="s">
        <v>324</v>
      </c>
      <c r="C277" s="3">
        <v>77</v>
      </c>
      <c r="D277" s="7" t="s">
        <v>411</v>
      </c>
      <c r="E277" s="61" t="s">
        <v>1618</v>
      </c>
      <c r="F277" s="8" t="s">
        <v>4</v>
      </c>
      <c r="G277" s="7" t="s">
        <v>410</v>
      </c>
      <c r="H277" s="33" t="s">
        <v>411</v>
      </c>
      <c r="I277" s="33" t="s">
        <v>1098</v>
      </c>
      <c r="J277" s="9"/>
      <c r="K277" s="39">
        <v>9200</v>
      </c>
      <c r="L277" s="5">
        <f t="shared" si="21"/>
        <v>0</v>
      </c>
      <c r="M277" s="36">
        <v>0.2</v>
      </c>
      <c r="N277" s="5">
        <f t="shared" si="22"/>
        <v>0</v>
      </c>
      <c r="O277" s="5">
        <f t="shared" si="23"/>
        <v>0</v>
      </c>
    </row>
    <row r="278" spans="1:15" customFormat="1" ht="48" outlineLevel="2">
      <c r="A278" s="28" t="s">
        <v>947</v>
      </c>
      <c r="B278" s="7" t="s">
        <v>324</v>
      </c>
      <c r="C278" s="3">
        <v>78</v>
      </c>
      <c r="D278" s="7" t="s">
        <v>412</v>
      </c>
      <c r="E278" s="61" t="s">
        <v>1619</v>
      </c>
      <c r="F278" s="8" t="s">
        <v>4</v>
      </c>
      <c r="G278" s="7" t="s">
        <v>410</v>
      </c>
      <c r="H278" s="33" t="s">
        <v>412</v>
      </c>
      <c r="I278" s="33" t="s">
        <v>1098</v>
      </c>
      <c r="J278" s="9"/>
      <c r="K278" s="39">
        <v>9200</v>
      </c>
      <c r="L278" s="5">
        <f t="shared" si="21"/>
        <v>0</v>
      </c>
      <c r="M278" s="36">
        <v>0.2</v>
      </c>
      <c r="N278" s="5">
        <f t="shared" si="22"/>
        <v>0</v>
      </c>
      <c r="O278" s="5">
        <f t="shared" si="23"/>
        <v>0</v>
      </c>
    </row>
    <row r="279" spans="1:15" customFormat="1" ht="48" outlineLevel="2">
      <c r="A279" s="28" t="s">
        <v>947</v>
      </c>
      <c r="B279" s="7" t="s">
        <v>324</v>
      </c>
      <c r="C279" s="3">
        <v>79</v>
      </c>
      <c r="D279" s="7" t="s">
        <v>413</v>
      </c>
      <c r="E279" s="61" t="s">
        <v>1620</v>
      </c>
      <c r="F279" s="8" t="s">
        <v>4</v>
      </c>
      <c r="G279" s="7" t="s">
        <v>406</v>
      </c>
      <c r="H279" s="33" t="s">
        <v>413</v>
      </c>
      <c r="I279" s="33" t="s">
        <v>1098</v>
      </c>
      <c r="J279" s="9"/>
      <c r="K279" s="39">
        <v>11900</v>
      </c>
      <c r="L279" s="5">
        <f t="shared" si="21"/>
        <v>0</v>
      </c>
      <c r="M279" s="36">
        <v>0.2</v>
      </c>
      <c r="N279" s="5">
        <f t="shared" si="22"/>
        <v>0</v>
      </c>
      <c r="O279" s="5">
        <f t="shared" si="23"/>
        <v>0</v>
      </c>
    </row>
    <row r="280" spans="1:15" customFormat="1" ht="48" outlineLevel="2">
      <c r="A280" s="28" t="s">
        <v>947</v>
      </c>
      <c r="B280" s="7" t="s">
        <v>324</v>
      </c>
      <c r="C280" s="3">
        <v>80</v>
      </c>
      <c r="D280" s="7" t="s">
        <v>414</v>
      </c>
      <c r="E280" s="61" t="s">
        <v>1621</v>
      </c>
      <c r="F280" s="8" t="s">
        <v>4</v>
      </c>
      <c r="G280" s="7" t="s">
        <v>406</v>
      </c>
      <c r="H280" s="33" t="s">
        <v>414</v>
      </c>
      <c r="I280" s="33" t="s">
        <v>1098</v>
      </c>
      <c r="J280" s="9"/>
      <c r="K280" s="39">
        <v>11900</v>
      </c>
      <c r="L280" s="5">
        <f t="shared" si="21"/>
        <v>0</v>
      </c>
      <c r="M280" s="36">
        <v>0.2</v>
      </c>
      <c r="N280" s="5">
        <f t="shared" si="22"/>
        <v>0</v>
      </c>
      <c r="O280" s="5">
        <f t="shared" si="23"/>
        <v>0</v>
      </c>
    </row>
    <row r="281" spans="1:15" customFormat="1" ht="48" outlineLevel="2">
      <c r="A281" s="28" t="s">
        <v>947</v>
      </c>
      <c r="B281" s="7" t="s">
        <v>324</v>
      </c>
      <c r="C281" s="3">
        <v>81</v>
      </c>
      <c r="D281" s="7" t="s">
        <v>415</v>
      </c>
      <c r="E281" s="61" t="s">
        <v>1622</v>
      </c>
      <c r="F281" s="8" t="s">
        <v>4</v>
      </c>
      <c r="G281" s="7" t="s">
        <v>406</v>
      </c>
      <c r="H281" s="33" t="s">
        <v>415</v>
      </c>
      <c r="I281" s="33" t="s">
        <v>1098</v>
      </c>
      <c r="J281" s="9"/>
      <c r="K281" s="39">
        <v>11900</v>
      </c>
      <c r="L281" s="5">
        <f t="shared" si="21"/>
        <v>0</v>
      </c>
      <c r="M281" s="36">
        <v>0.2</v>
      </c>
      <c r="N281" s="5">
        <f t="shared" si="22"/>
        <v>0</v>
      </c>
      <c r="O281" s="5">
        <f t="shared" si="23"/>
        <v>0</v>
      </c>
    </row>
    <row r="282" spans="1:15" ht="48" outlineLevel="2">
      <c r="A282" s="28" t="s">
        <v>947</v>
      </c>
      <c r="B282" s="7" t="s">
        <v>324</v>
      </c>
      <c r="C282" s="3">
        <v>82</v>
      </c>
      <c r="D282" s="7" t="s">
        <v>416</v>
      </c>
      <c r="E282" s="61" t="s">
        <v>1623</v>
      </c>
      <c r="F282" s="8" t="s">
        <v>4</v>
      </c>
      <c r="G282" s="7" t="s">
        <v>417</v>
      </c>
      <c r="H282" s="33" t="s">
        <v>416</v>
      </c>
      <c r="I282" s="33" t="s">
        <v>1098</v>
      </c>
      <c r="J282" s="9"/>
      <c r="K282" s="39">
        <v>23500</v>
      </c>
      <c r="L282" s="5">
        <f t="shared" si="21"/>
        <v>0</v>
      </c>
      <c r="M282" s="36">
        <v>0.2</v>
      </c>
      <c r="N282" s="5">
        <f t="shared" si="22"/>
        <v>0</v>
      </c>
      <c r="O282" s="5">
        <f t="shared" si="23"/>
        <v>0</v>
      </c>
    </row>
    <row r="283" spans="1:15" ht="36" outlineLevel="2">
      <c r="A283" s="28" t="s">
        <v>947</v>
      </c>
      <c r="B283" s="7" t="s">
        <v>324</v>
      </c>
      <c r="C283" s="3">
        <v>83</v>
      </c>
      <c r="D283" s="7" t="s">
        <v>418</v>
      </c>
      <c r="E283" s="61" t="s">
        <v>1624</v>
      </c>
      <c r="F283" s="8" t="s">
        <v>4</v>
      </c>
      <c r="G283" s="7" t="s">
        <v>419</v>
      </c>
      <c r="H283" s="33" t="s">
        <v>418</v>
      </c>
      <c r="I283" s="33" t="s">
        <v>1098</v>
      </c>
      <c r="J283" s="9"/>
      <c r="K283" s="39">
        <v>8650</v>
      </c>
      <c r="L283" s="5">
        <f t="shared" si="21"/>
        <v>0</v>
      </c>
      <c r="M283" s="36">
        <v>0.2</v>
      </c>
      <c r="N283" s="5">
        <f t="shared" si="22"/>
        <v>0</v>
      </c>
      <c r="O283" s="5">
        <f t="shared" si="23"/>
        <v>0</v>
      </c>
    </row>
    <row r="284" spans="1:15" ht="36" outlineLevel="2">
      <c r="A284" s="28" t="s">
        <v>947</v>
      </c>
      <c r="B284" s="7" t="s">
        <v>324</v>
      </c>
      <c r="C284" s="3">
        <v>84</v>
      </c>
      <c r="D284" s="7" t="s">
        <v>420</v>
      </c>
      <c r="E284" s="61" t="s">
        <v>1625</v>
      </c>
      <c r="F284" s="8" t="s">
        <v>4</v>
      </c>
      <c r="G284" s="7" t="s">
        <v>419</v>
      </c>
      <c r="H284" s="33" t="s">
        <v>420</v>
      </c>
      <c r="I284" s="33" t="s">
        <v>1098</v>
      </c>
      <c r="J284" s="9"/>
      <c r="K284" s="39">
        <v>8650</v>
      </c>
      <c r="L284" s="5">
        <f t="shared" si="21"/>
        <v>0</v>
      </c>
      <c r="M284" s="36">
        <v>0.2</v>
      </c>
      <c r="N284" s="5">
        <f t="shared" si="22"/>
        <v>0</v>
      </c>
      <c r="O284" s="5">
        <f t="shared" si="23"/>
        <v>0</v>
      </c>
    </row>
    <row r="285" spans="1:15" ht="36" outlineLevel="2">
      <c r="A285" s="28" t="s">
        <v>947</v>
      </c>
      <c r="B285" s="7" t="s">
        <v>324</v>
      </c>
      <c r="C285" s="3">
        <v>85</v>
      </c>
      <c r="D285" s="7" t="s">
        <v>421</v>
      </c>
      <c r="E285" s="61" t="s">
        <v>1626</v>
      </c>
      <c r="F285" s="8" t="s">
        <v>4</v>
      </c>
      <c r="G285" s="7" t="s">
        <v>419</v>
      </c>
      <c r="H285" s="33" t="s">
        <v>421</v>
      </c>
      <c r="I285" s="33" t="s">
        <v>1098</v>
      </c>
      <c r="J285" s="9"/>
      <c r="K285" s="39">
        <v>8650</v>
      </c>
      <c r="L285" s="5">
        <f t="shared" si="21"/>
        <v>0</v>
      </c>
      <c r="M285" s="36">
        <v>0.2</v>
      </c>
      <c r="N285" s="5">
        <f t="shared" si="22"/>
        <v>0</v>
      </c>
      <c r="O285" s="5">
        <f t="shared" si="23"/>
        <v>0</v>
      </c>
    </row>
    <row r="286" spans="1:15" customFormat="1" ht="36" outlineLevel="2">
      <c r="A286" s="28" t="s">
        <v>947</v>
      </c>
      <c r="B286" s="7" t="s">
        <v>324</v>
      </c>
      <c r="C286" s="3">
        <v>86</v>
      </c>
      <c r="D286" s="7" t="s">
        <v>422</v>
      </c>
      <c r="E286" s="61" t="s">
        <v>1627</v>
      </c>
      <c r="F286" s="8" t="s">
        <v>4</v>
      </c>
      <c r="G286" s="7" t="s">
        <v>386</v>
      </c>
      <c r="H286" s="33" t="s">
        <v>422</v>
      </c>
      <c r="I286" s="33" t="s">
        <v>1098</v>
      </c>
      <c r="J286" s="9"/>
      <c r="K286" s="39">
        <v>10800</v>
      </c>
      <c r="L286" s="5">
        <f t="shared" si="21"/>
        <v>0</v>
      </c>
      <c r="M286" s="36">
        <v>0.2</v>
      </c>
      <c r="N286" s="5">
        <f t="shared" si="22"/>
        <v>0</v>
      </c>
      <c r="O286" s="5">
        <f t="shared" si="23"/>
        <v>0</v>
      </c>
    </row>
    <row r="287" spans="1:15" customFormat="1" ht="36" outlineLevel="2">
      <c r="A287" s="28" t="s">
        <v>947</v>
      </c>
      <c r="B287" s="7" t="s">
        <v>324</v>
      </c>
      <c r="C287" s="3">
        <v>87</v>
      </c>
      <c r="D287" s="7" t="s">
        <v>423</v>
      </c>
      <c r="E287" s="61" t="s">
        <v>1628</v>
      </c>
      <c r="F287" s="8" t="s">
        <v>4</v>
      </c>
      <c r="G287" s="7" t="s">
        <v>376</v>
      </c>
      <c r="H287" s="33" t="s">
        <v>423</v>
      </c>
      <c r="I287" s="33" t="s">
        <v>1098</v>
      </c>
      <c r="J287" s="9"/>
      <c r="K287" s="39">
        <v>14000</v>
      </c>
      <c r="L287" s="5">
        <f t="shared" si="21"/>
        <v>0</v>
      </c>
      <c r="M287" s="36">
        <v>0.2</v>
      </c>
      <c r="N287" s="5">
        <f t="shared" si="22"/>
        <v>0</v>
      </c>
      <c r="O287" s="5">
        <f t="shared" si="23"/>
        <v>0</v>
      </c>
    </row>
    <row r="288" spans="1:15" customFormat="1" ht="24" outlineLevel="2">
      <c r="A288" s="28" t="s">
        <v>947</v>
      </c>
      <c r="B288" s="7" t="s">
        <v>324</v>
      </c>
      <c r="C288" s="3">
        <v>88</v>
      </c>
      <c r="D288" s="7" t="s">
        <v>424</v>
      </c>
      <c r="E288" s="61" t="s">
        <v>1629</v>
      </c>
      <c r="F288" s="8" t="s">
        <v>4</v>
      </c>
      <c r="G288" s="7" t="s">
        <v>425</v>
      </c>
      <c r="H288" s="33" t="s">
        <v>424</v>
      </c>
      <c r="I288" s="33" t="s">
        <v>1098</v>
      </c>
      <c r="J288" s="9"/>
      <c r="K288" s="39">
        <v>14000</v>
      </c>
      <c r="L288" s="5">
        <f t="shared" si="21"/>
        <v>0</v>
      </c>
      <c r="M288" s="36">
        <v>0.2</v>
      </c>
      <c r="N288" s="5">
        <f t="shared" si="22"/>
        <v>0</v>
      </c>
      <c r="O288" s="5">
        <f t="shared" si="23"/>
        <v>0</v>
      </c>
    </row>
    <row r="289" spans="1:15" ht="48" outlineLevel="2">
      <c r="A289" s="28" t="s">
        <v>947</v>
      </c>
      <c r="B289" s="7" t="s">
        <v>324</v>
      </c>
      <c r="C289" s="3">
        <v>89</v>
      </c>
      <c r="D289" s="7" t="s">
        <v>426</v>
      </c>
      <c r="E289" s="61" t="s">
        <v>1630</v>
      </c>
      <c r="F289" s="8" t="s">
        <v>4</v>
      </c>
      <c r="G289" s="7" t="s">
        <v>417</v>
      </c>
      <c r="H289" s="33" t="s">
        <v>426</v>
      </c>
      <c r="I289" s="33" t="s">
        <v>1098</v>
      </c>
      <c r="J289" s="9"/>
      <c r="K289" s="39">
        <v>23500</v>
      </c>
      <c r="L289" s="5">
        <f t="shared" si="21"/>
        <v>0</v>
      </c>
      <c r="M289" s="36">
        <v>0.2</v>
      </c>
      <c r="N289" s="5">
        <f t="shared" si="22"/>
        <v>0</v>
      </c>
      <c r="O289" s="5">
        <f t="shared" si="23"/>
        <v>0</v>
      </c>
    </row>
    <row r="290" spans="1:15" customFormat="1" ht="48" outlineLevel="2">
      <c r="A290" s="28" t="s">
        <v>947</v>
      </c>
      <c r="B290" s="7" t="s">
        <v>324</v>
      </c>
      <c r="C290" s="3">
        <v>90</v>
      </c>
      <c r="D290" s="7" t="s">
        <v>427</v>
      </c>
      <c r="E290" s="61" t="s">
        <v>1631</v>
      </c>
      <c r="F290" s="8" t="s">
        <v>4</v>
      </c>
      <c r="G290" s="7" t="s">
        <v>394</v>
      </c>
      <c r="H290" s="33" t="s">
        <v>427</v>
      </c>
      <c r="I290" s="33" t="s">
        <v>1098</v>
      </c>
      <c r="J290" s="9"/>
      <c r="K290" s="39">
        <v>22000</v>
      </c>
      <c r="L290" s="5">
        <f t="shared" si="21"/>
        <v>0</v>
      </c>
      <c r="M290" s="36">
        <v>0.2</v>
      </c>
      <c r="N290" s="5">
        <f t="shared" si="22"/>
        <v>0</v>
      </c>
      <c r="O290" s="5">
        <f t="shared" si="23"/>
        <v>0</v>
      </c>
    </row>
    <row r="291" spans="1:15" customFormat="1" ht="48" outlineLevel="2">
      <c r="A291" s="28" t="s">
        <v>947</v>
      </c>
      <c r="B291" s="7" t="s">
        <v>324</v>
      </c>
      <c r="C291" s="3">
        <v>91</v>
      </c>
      <c r="D291" s="7" t="s">
        <v>428</v>
      </c>
      <c r="E291" s="61" t="s">
        <v>1632</v>
      </c>
      <c r="F291" s="8" t="s">
        <v>4</v>
      </c>
      <c r="G291" s="7" t="s">
        <v>394</v>
      </c>
      <c r="H291" s="33" t="s">
        <v>428</v>
      </c>
      <c r="I291" s="33" t="s">
        <v>1098</v>
      </c>
      <c r="J291" s="9"/>
      <c r="K291" s="39">
        <v>27000</v>
      </c>
      <c r="L291" s="5">
        <f t="shared" si="21"/>
        <v>0</v>
      </c>
      <c r="M291" s="36">
        <v>0.2</v>
      </c>
      <c r="N291" s="5">
        <f t="shared" si="22"/>
        <v>0</v>
      </c>
      <c r="O291" s="5">
        <f t="shared" si="23"/>
        <v>0</v>
      </c>
    </row>
    <row r="292" spans="1:15" customFormat="1" ht="48" outlineLevel="2">
      <c r="A292" s="28" t="s">
        <v>947</v>
      </c>
      <c r="B292" s="7" t="s">
        <v>324</v>
      </c>
      <c r="C292" s="3">
        <v>92</v>
      </c>
      <c r="D292" s="7" t="s">
        <v>429</v>
      </c>
      <c r="E292" s="61" t="s">
        <v>1633</v>
      </c>
      <c r="F292" s="8" t="s">
        <v>4</v>
      </c>
      <c r="G292" s="7" t="s">
        <v>394</v>
      </c>
      <c r="H292" s="33" t="s">
        <v>429</v>
      </c>
      <c r="I292" s="33" t="s">
        <v>1098</v>
      </c>
      <c r="J292" s="9"/>
      <c r="K292" s="39">
        <v>27000</v>
      </c>
      <c r="L292" s="5">
        <f t="shared" si="21"/>
        <v>0</v>
      </c>
      <c r="M292" s="36">
        <v>0.2</v>
      </c>
      <c r="N292" s="5">
        <f t="shared" si="22"/>
        <v>0</v>
      </c>
      <c r="O292" s="5">
        <f t="shared" si="23"/>
        <v>0</v>
      </c>
    </row>
    <row r="293" spans="1:15" customFormat="1" ht="36" outlineLevel="2">
      <c r="A293" s="28" t="s">
        <v>947</v>
      </c>
      <c r="B293" s="7" t="s">
        <v>324</v>
      </c>
      <c r="C293" s="3">
        <v>93</v>
      </c>
      <c r="D293" s="7" t="s">
        <v>430</v>
      </c>
      <c r="E293" s="61" t="s">
        <v>1634</v>
      </c>
      <c r="F293" s="8" t="s">
        <v>4</v>
      </c>
      <c r="G293" s="7" t="s">
        <v>323</v>
      </c>
      <c r="H293" s="33" t="s">
        <v>430</v>
      </c>
      <c r="I293" s="33" t="s">
        <v>1098</v>
      </c>
      <c r="J293" s="9"/>
      <c r="K293" s="39">
        <v>14000</v>
      </c>
      <c r="L293" s="5">
        <f t="shared" ref="L293:L295" si="24">J293*K293</f>
        <v>0</v>
      </c>
      <c r="M293" s="36">
        <v>0.2</v>
      </c>
      <c r="N293" s="5">
        <f t="shared" ref="N293:N295" si="25">L293*M293</f>
        <v>0</v>
      </c>
      <c r="O293" s="5">
        <f t="shared" ref="O293:O295" si="26">L293+N293</f>
        <v>0</v>
      </c>
    </row>
    <row r="294" spans="1:15" customFormat="1" ht="36" outlineLevel="2">
      <c r="A294" s="28" t="s">
        <v>947</v>
      </c>
      <c r="B294" s="7" t="s">
        <v>324</v>
      </c>
      <c r="C294" s="3">
        <v>94</v>
      </c>
      <c r="D294" s="7" t="s">
        <v>431</v>
      </c>
      <c r="E294" s="61" t="s">
        <v>1635</v>
      </c>
      <c r="F294" s="8" t="s">
        <v>4</v>
      </c>
      <c r="G294" s="7" t="s">
        <v>323</v>
      </c>
      <c r="H294" s="33" t="s">
        <v>431</v>
      </c>
      <c r="I294" s="33" t="s">
        <v>1098</v>
      </c>
      <c r="J294" s="9"/>
      <c r="K294" s="39">
        <v>14000</v>
      </c>
      <c r="L294" s="5">
        <f t="shared" si="24"/>
        <v>0</v>
      </c>
      <c r="M294" s="36">
        <v>0.2</v>
      </c>
      <c r="N294" s="5">
        <f t="shared" si="25"/>
        <v>0</v>
      </c>
      <c r="O294" s="5">
        <f t="shared" si="26"/>
        <v>0</v>
      </c>
    </row>
    <row r="295" spans="1:15" customFormat="1" ht="24.75" outlineLevel="2" thickBot="1">
      <c r="A295" s="28" t="s">
        <v>947</v>
      </c>
      <c r="B295" s="7" t="s">
        <v>324</v>
      </c>
      <c r="C295" s="3">
        <v>95</v>
      </c>
      <c r="D295" s="7" t="s">
        <v>432</v>
      </c>
      <c r="E295" s="61" t="s">
        <v>1636</v>
      </c>
      <c r="F295" s="8" t="s">
        <v>433</v>
      </c>
      <c r="G295" s="8" t="s">
        <v>4</v>
      </c>
      <c r="H295" s="33" t="s">
        <v>432</v>
      </c>
      <c r="I295" s="33" t="s">
        <v>1098</v>
      </c>
      <c r="J295" s="9"/>
      <c r="K295" s="39">
        <v>50000</v>
      </c>
      <c r="L295" s="5">
        <f t="shared" si="24"/>
        <v>0</v>
      </c>
      <c r="M295" s="36">
        <v>0.2</v>
      </c>
      <c r="N295" s="5">
        <f t="shared" si="25"/>
        <v>0</v>
      </c>
      <c r="O295" s="5">
        <f t="shared" si="26"/>
        <v>0</v>
      </c>
    </row>
    <row r="296" spans="1:15" customFormat="1" ht="15.75" thickBot="1">
      <c r="A296" s="58" t="s">
        <v>976</v>
      </c>
      <c r="B296" s="59"/>
      <c r="C296" s="59"/>
      <c r="D296" s="59"/>
      <c r="E296" s="59"/>
      <c r="F296" s="59"/>
      <c r="G296" s="59"/>
      <c r="H296" s="59"/>
      <c r="I296" s="59"/>
      <c r="J296" s="59"/>
      <c r="K296" s="60"/>
      <c r="L296" s="29">
        <f>SUBTOTAL(9,L201:L295)</f>
        <v>0</v>
      </c>
      <c r="M296" s="30"/>
      <c r="N296" s="31">
        <f>SUBTOTAL(9,N201:N295)</f>
        <v>0</v>
      </c>
      <c r="O296" s="31">
        <f>SUBTOTAL(9,O201:O295)</f>
        <v>0</v>
      </c>
    </row>
    <row r="297" spans="1:15" ht="48" outlineLevel="2">
      <c r="A297" s="28" t="s">
        <v>948</v>
      </c>
      <c r="B297" s="7" t="s">
        <v>434</v>
      </c>
      <c r="C297" s="3">
        <v>1</v>
      </c>
      <c r="D297" s="7" t="s">
        <v>435</v>
      </c>
      <c r="E297" s="61" t="s">
        <v>1637</v>
      </c>
      <c r="F297" s="8" t="s">
        <v>4</v>
      </c>
      <c r="G297" s="7" t="s">
        <v>95</v>
      </c>
      <c r="H297" s="32" t="s">
        <v>1099</v>
      </c>
      <c r="I297" s="32" t="s">
        <v>998</v>
      </c>
      <c r="J297" s="9"/>
      <c r="K297" s="34">
        <v>24212</v>
      </c>
      <c r="L297" s="5">
        <f t="shared" ref="L297:L314" si="27">J297*K297</f>
        <v>0</v>
      </c>
      <c r="M297" s="36">
        <v>0.2</v>
      </c>
      <c r="N297" s="5">
        <f t="shared" ref="N297:N314" si="28">L297*M297</f>
        <v>0</v>
      </c>
      <c r="O297" s="5">
        <f t="shared" ref="O297:O314" si="29">L297+N297</f>
        <v>0</v>
      </c>
    </row>
    <row r="298" spans="1:15" ht="48" outlineLevel="2">
      <c r="A298" s="28" t="s">
        <v>948</v>
      </c>
      <c r="B298" s="7" t="s">
        <v>434</v>
      </c>
      <c r="C298" s="3">
        <v>2</v>
      </c>
      <c r="D298" s="7" t="s">
        <v>436</v>
      </c>
      <c r="E298" s="61" t="s">
        <v>1638</v>
      </c>
      <c r="F298" s="8" t="s">
        <v>4</v>
      </c>
      <c r="G298" s="7" t="s">
        <v>437</v>
      </c>
      <c r="H298" s="32" t="s">
        <v>1100</v>
      </c>
      <c r="I298" s="32" t="s">
        <v>998</v>
      </c>
      <c r="J298" s="9"/>
      <c r="K298" s="34">
        <v>20176</v>
      </c>
      <c r="L298" s="5">
        <f t="shared" si="27"/>
        <v>0</v>
      </c>
      <c r="M298" s="36">
        <v>0.2</v>
      </c>
      <c r="N298" s="5">
        <f t="shared" si="28"/>
        <v>0</v>
      </c>
      <c r="O298" s="5">
        <f t="shared" si="29"/>
        <v>0</v>
      </c>
    </row>
    <row r="299" spans="1:15" ht="48" outlineLevel="2">
      <c r="A299" s="28" t="s">
        <v>948</v>
      </c>
      <c r="B299" s="7" t="s">
        <v>434</v>
      </c>
      <c r="C299" s="3">
        <v>3</v>
      </c>
      <c r="D299" s="7" t="s">
        <v>438</v>
      </c>
      <c r="E299" s="61" t="s">
        <v>1639</v>
      </c>
      <c r="F299" s="8" t="s">
        <v>4</v>
      </c>
      <c r="G299" s="7" t="s">
        <v>437</v>
      </c>
      <c r="H299" s="32" t="s">
        <v>1101</v>
      </c>
      <c r="I299" s="32" t="s">
        <v>998</v>
      </c>
      <c r="J299" s="9"/>
      <c r="K299" s="34">
        <v>20176</v>
      </c>
      <c r="L299" s="5">
        <f t="shared" si="27"/>
        <v>0</v>
      </c>
      <c r="M299" s="36">
        <v>0.2</v>
      </c>
      <c r="N299" s="5">
        <f t="shared" si="28"/>
        <v>0</v>
      </c>
      <c r="O299" s="5">
        <f t="shared" si="29"/>
        <v>0</v>
      </c>
    </row>
    <row r="300" spans="1:15" ht="48" outlineLevel="2">
      <c r="A300" s="28" t="s">
        <v>948</v>
      </c>
      <c r="B300" s="7" t="s">
        <v>434</v>
      </c>
      <c r="C300" s="3">
        <v>4</v>
      </c>
      <c r="D300" s="7" t="s">
        <v>439</v>
      </c>
      <c r="E300" s="61" t="s">
        <v>1640</v>
      </c>
      <c r="F300" s="8" t="s">
        <v>4</v>
      </c>
      <c r="G300" s="7" t="s">
        <v>440</v>
      </c>
      <c r="H300" s="32" t="s">
        <v>1102</v>
      </c>
      <c r="I300" s="32" t="s">
        <v>998</v>
      </c>
      <c r="J300" s="9"/>
      <c r="K300" s="34">
        <v>30264</v>
      </c>
      <c r="L300" s="5">
        <f t="shared" si="27"/>
        <v>0</v>
      </c>
      <c r="M300" s="36">
        <v>0.2</v>
      </c>
      <c r="N300" s="5">
        <f t="shared" si="28"/>
        <v>0</v>
      </c>
      <c r="O300" s="5">
        <f t="shared" si="29"/>
        <v>0</v>
      </c>
    </row>
    <row r="301" spans="1:15" ht="48" outlineLevel="2">
      <c r="A301" s="28" t="s">
        <v>948</v>
      </c>
      <c r="B301" s="7" t="s">
        <v>434</v>
      </c>
      <c r="C301" s="3">
        <v>5</v>
      </c>
      <c r="D301" s="7" t="s">
        <v>441</v>
      </c>
      <c r="E301" s="61" t="s">
        <v>1641</v>
      </c>
      <c r="F301" s="8" t="s">
        <v>4</v>
      </c>
      <c r="G301" s="7" t="s">
        <v>440</v>
      </c>
      <c r="H301" s="32" t="s">
        <v>1103</v>
      </c>
      <c r="I301" s="32" t="s">
        <v>998</v>
      </c>
      <c r="J301" s="9"/>
      <c r="K301" s="34">
        <v>30264</v>
      </c>
      <c r="L301" s="5">
        <f t="shared" si="27"/>
        <v>0</v>
      </c>
      <c r="M301" s="36">
        <v>0.2</v>
      </c>
      <c r="N301" s="5">
        <f t="shared" si="28"/>
        <v>0</v>
      </c>
      <c r="O301" s="5">
        <f t="shared" si="29"/>
        <v>0</v>
      </c>
    </row>
    <row r="302" spans="1:15" ht="48" outlineLevel="2">
      <c r="A302" s="28" t="s">
        <v>948</v>
      </c>
      <c r="B302" s="7" t="s">
        <v>434</v>
      </c>
      <c r="C302" s="3">
        <v>6</v>
      </c>
      <c r="D302" s="7" t="s">
        <v>442</v>
      </c>
      <c r="E302" s="61" t="s">
        <v>1642</v>
      </c>
      <c r="F302" s="8" t="s">
        <v>4</v>
      </c>
      <c r="G302" s="7" t="s">
        <v>100</v>
      </c>
      <c r="H302" s="32" t="s">
        <v>1104</v>
      </c>
      <c r="I302" s="32" t="s">
        <v>998</v>
      </c>
      <c r="J302" s="9"/>
      <c r="K302" s="34">
        <v>12106</v>
      </c>
      <c r="L302" s="5">
        <f t="shared" si="27"/>
        <v>0</v>
      </c>
      <c r="M302" s="36">
        <v>0.2</v>
      </c>
      <c r="N302" s="5">
        <f t="shared" si="28"/>
        <v>0</v>
      </c>
      <c r="O302" s="5">
        <f t="shared" si="29"/>
        <v>0</v>
      </c>
    </row>
    <row r="303" spans="1:15" ht="48" outlineLevel="2">
      <c r="A303" s="28" t="s">
        <v>948</v>
      </c>
      <c r="B303" s="7" t="s">
        <v>434</v>
      </c>
      <c r="C303" s="3">
        <v>7</v>
      </c>
      <c r="D303" s="7" t="s">
        <v>443</v>
      </c>
      <c r="E303" s="61" t="s">
        <v>1643</v>
      </c>
      <c r="F303" s="8" t="s">
        <v>4</v>
      </c>
      <c r="G303" s="7" t="s">
        <v>444</v>
      </c>
      <c r="H303" s="32" t="s">
        <v>1105</v>
      </c>
      <c r="I303" s="32" t="s">
        <v>998</v>
      </c>
      <c r="J303" s="9"/>
      <c r="K303" s="34">
        <v>44421</v>
      </c>
      <c r="L303" s="5">
        <f t="shared" si="27"/>
        <v>0</v>
      </c>
      <c r="M303" s="36">
        <v>0.2</v>
      </c>
      <c r="N303" s="5">
        <f t="shared" si="28"/>
        <v>0</v>
      </c>
      <c r="O303" s="5">
        <f t="shared" si="29"/>
        <v>0</v>
      </c>
    </row>
    <row r="304" spans="1:15" ht="48" outlineLevel="2">
      <c r="A304" s="28" t="s">
        <v>948</v>
      </c>
      <c r="B304" s="7" t="s">
        <v>434</v>
      </c>
      <c r="C304" s="3">
        <v>8</v>
      </c>
      <c r="D304" s="7" t="s">
        <v>445</v>
      </c>
      <c r="E304" s="61" t="s">
        <v>1644</v>
      </c>
      <c r="F304" s="8" t="s">
        <v>4</v>
      </c>
      <c r="G304" s="7" t="s">
        <v>446</v>
      </c>
      <c r="H304" s="32" t="s">
        <v>1106</v>
      </c>
      <c r="I304" s="32" t="s">
        <v>998</v>
      </c>
      <c r="J304" s="9"/>
      <c r="K304" s="34">
        <v>41297</v>
      </c>
      <c r="L304" s="5">
        <f t="shared" si="27"/>
        <v>0</v>
      </c>
      <c r="M304" s="36">
        <v>0.2</v>
      </c>
      <c r="N304" s="5">
        <f t="shared" si="28"/>
        <v>0</v>
      </c>
      <c r="O304" s="5">
        <f t="shared" si="29"/>
        <v>0</v>
      </c>
    </row>
    <row r="305" spans="1:15" ht="48" outlineLevel="2">
      <c r="A305" s="28" t="s">
        <v>948</v>
      </c>
      <c r="B305" s="7" t="s">
        <v>434</v>
      </c>
      <c r="C305" s="3">
        <v>9</v>
      </c>
      <c r="D305" s="7" t="s">
        <v>447</v>
      </c>
      <c r="E305" s="61" t="s">
        <v>1645</v>
      </c>
      <c r="F305" s="8" t="s">
        <v>4</v>
      </c>
      <c r="G305" s="7" t="s">
        <v>448</v>
      </c>
      <c r="H305" s="32" t="s">
        <v>1107</v>
      </c>
      <c r="I305" s="32" t="s">
        <v>998</v>
      </c>
      <c r="J305" s="9"/>
      <c r="K305" s="34">
        <v>44246</v>
      </c>
      <c r="L305" s="5">
        <f t="shared" si="27"/>
        <v>0</v>
      </c>
      <c r="M305" s="36">
        <v>0.2</v>
      </c>
      <c r="N305" s="5">
        <f t="shared" si="28"/>
        <v>0</v>
      </c>
      <c r="O305" s="5">
        <f t="shared" si="29"/>
        <v>0</v>
      </c>
    </row>
    <row r="306" spans="1:15" ht="48" outlineLevel="2">
      <c r="A306" s="28" t="s">
        <v>948</v>
      </c>
      <c r="B306" s="7" t="s">
        <v>434</v>
      </c>
      <c r="C306" s="3">
        <v>10</v>
      </c>
      <c r="D306" s="7" t="s">
        <v>449</v>
      </c>
      <c r="E306" s="61" t="s">
        <v>1646</v>
      </c>
      <c r="F306" s="8" t="s">
        <v>4</v>
      </c>
      <c r="G306" s="7" t="s">
        <v>450</v>
      </c>
      <c r="H306" s="32" t="s">
        <v>1108</v>
      </c>
      <c r="I306" s="32" t="s">
        <v>998</v>
      </c>
      <c r="J306" s="9"/>
      <c r="K306" s="34">
        <v>58994</v>
      </c>
      <c r="L306" s="5">
        <f t="shared" si="27"/>
        <v>0</v>
      </c>
      <c r="M306" s="36">
        <v>0.2</v>
      </c>
      <c r="N306" s="5">
        <f t="shared" si="28"/>
        <v>0</v>
      </c>
      <c r="O306" s="5">
        <f t="shared" si="29"/>
        <v>0</v>
      </c>
    </row>
    <row r="307" spans="1:15" ht="48" outlineLevel="2">
      <c r="A307" s="28" t="s">
        <v>948</v>
      </c>
      <c r="B307" s="7" t="s">
        <v>434</v>
      </c>
      <c r="C307" s="3">
        <v>11</v>
      </c>
      <c r="D307" s="7" t="s">
        <v>451</v>
      </c>
      <c r="E307" s="61" t="s">
        <v>1647</v>
      </c>
      <c r="F307" s="8" t="s">
        <v>4</v>
      </c>
      <c r="G307" s="7" t="s">
        <v>452</v>
      </c>
      <c r="H307" s="32" t="s">
        <v>1109</v>
      </c>
      <c r="I307" s="32" t="s">
        <v>998</v>
      </c>
      <c r="J307" s="9"/>
      <c r="K307" s="34">
        <v>43700</v>
      </c>
      <c r="L307" s="5">
        <f t="shared" si="27"/>
        <v>0</v>
      </c>
      <c r="M307" s="36">
        <v>0.2</v>
      </c>
      <c r="N307" s="5">
        <f t="shared" si="28"/>
        <v>0</v>
      </c>
      <c r="O307" s="5">
        <f t="shared" si="29"/>
        <v>0</v>
      </c>
    </row>
    <row r="308" spans="1:15" ht="48" outlineLevel="2">
      <c r="A308" s="28" t="s">
        <v>948</v>
      </c>
      <c r="B308" s="7" t="s">
        <v>434</v>
      </c>
      <c r="C308" s="3">
        <v>12</v>
      </c>
      <c r="D308" s="7" t="s">
        <v>453</v>
      </c>
      <c r="E308" s="61" t="s">
        <v>1648</v>
      </c>
      <c r="F308" s="8" t="s">
        <v>4</v>
      </c>
      <c r="G308" s="7" t="s">
        <v>307</v>
      </c>
      <c r="H308" s="32" t="s">
        <v>453</v>
      </c>
      <c r="I308" s="32" t="s">
        <v>998</v>
      </c>
      <c r="J308" s="9"/>
      <c r="K308" s="34">
        <v>2400</v>
      </c>
      <c r="L308" s="5">
        <f t="shared" si="27"/>
        <v>0</v>
      </c>
      <c r="M308" s="36">
        <v>0.2</v>
      </c>
      <c r="N308" s="5">
        <f t="shared" si="28"/>
        <v>0</v>
      </c>
      <c r="O308" s="5">
        <f t="shared" si="29"/>
        <v>0</v>
      </c>
    </row>
    <row r="309" spans="1:15" ht="48" outlineLevel="2">
      <c r="A309" s="28" t="s">
        <v>948</v>
      </c>
      <c r="B309" s="7" t="s">
        <v>434</v>
      </c>
      <c r="C309" s="3">
        <v>13</v>
      </c>
      <c r="D309" s="7" t="s">
        <v>454</v>
      </c>
      <c r="E309" s="61" t="s">
        <v>1649</v>
      </c>
      <c r="F309" s="8" t="s">
        <v>4</v>
      </c>
      <c r="G309" s="7" t="s">
        <v>455</v>
      </c>
      <c r="H309" s="32" t="s">
        <v>1110</v>
      </c>
      <c r="I309" s="32" t="s">
        <v>998</v>
      </c>
      <c r="J309" s="9"/>
      <c r="K309" s="34">
        <v>31273</v>
      </c>
      <c r="L309" s="5">
        <f t="shared" si="27"/>
        <v>0</v>
      </c>
      <c r="M309" s="36">
        <v>0.2</v>
      </c>
      <c r="N309" s="5">
        <f t="shared" si="28"/>
        <v>0</v>
      </c>
      <c r="O309" s="5">
        <f t="shared" si="29"/>
        <v>0</v>
      </c>
    </row>
    <row r="310" spans="1:15" ht="48" outlineLevel="2">
      <c r="A310" s="28" t="s">
        <v>948</v>
      </c>
      <c r="B310" s="7" t="s">
        <v>434</v>
      </c>
      <c r="C310" s="3">
        <v>14</v>
      </c>
      <c r="D310" s="7" t="s">
        <v>456</v>
      </c>
      <c r="E310" s="61" t="s">
        <v>1650</v>
      </c>
      <c r="F310" s="8" t="s">
        <v>4</v>
      </c>
      <c r="G310" s="7" t="s">
        <v>457</v>
      </c>
      <c r="H310" s="32" t="s">
        <v>456</v>
      </c>
      <c r="I310" s="32" t="s">
        <v>998</v>
      </c>
      <c r="J310" s="9"/>
      <c r="K310" s="34">
        <v>35705</v>
      </c>
      <c r="L310" s="5">
        <f t="shared" si="27"/>
        <v>0</v>
      </c>
      <c r="M310" s="36">
        <v>0.2</v>
      </c>
      <c r="N310" s="5">
        <f t="shared" si="28"/>
        <v>0</v>
      </c>
      <c r="O310" s="5">
        <f t="shared" si="29"/>
        <v>0</v>
      </c>
    </row>
    <row r="311" spans="1:15" ht="48" outlineLevel="2">
      <c r="A311" s="28" t="s">
        <v>948</v>
      </c>
      <c r="B311" s="7" t="s">
        <v>434</v>
      </c>
      <c r="C311" s="3">
        <v>15</v>
      </c>
      <c r="D311" s="7" t="s">
        <v>458</v>
      </c>
      <c r="E311" s="61" t="s">
        <v>1651</v>
      </c>
      <c r="F311" s="8" t="s">
        <v>4</v>
      </c>
      <c r="G311" s="7" t="s">
        <v>457</v>
      </c>
      <c r="H311" s="32" t="s">
        <v>458</v>
      </c>
      <c r="I311" s="32" t="s">
        <v>998</v>
      </c>
      <c r="J311" s="9"/>
      <c r="K311" s="34">
        <v>34651</v>
      </c>
      <c r="L311" s="5">
        <f t="shared" si="27"/>
        <v>0</v>
      </c>
      <c r="M311" s="36">
        <v>0.2</v>
      </c>
      <c r="N311" s="5">
        <f t="shared" si="28"/>
        <v>0</v>
      </c>
      <c r="O311" s="5">
        <f t="shared" si="29"/>
        <v>0</v>
      </c>
    </row>
    <row r="312" spans="1:15" ht="48" outlineLevel="2">
      <c r="A312" s="28" t="s">
        <v>948</v>
      </c>
      <c r="B312" s="7" t="s">
        <v>434</v>
      </c>
      <c r="C312" s="3">
        <v>16</v>
      </c>
      <c r="D312" s="7" t="s">
        <v>459</v>
      </c>
      <c r="E312" s="61" t="s">
        <v>1652</v>
      </c>
      <c r="F312" s="8" t="s">
        <v>4</v>
      </c>
      <c r="G312" s="7" t="s">
        <v>460</v>
      </c>
      <c r="H312" s="32" t="s">
        <v>459</v>
      </c>
      <c r="I312" s="32" t="s">
        <v>998</v>
      </c>
      <c r="J312" s="9"/>
      <c r="K312" s="34">
        <v>49293</v>
      </c>
      <c r="L312" s="5">
        <f t="shared" si="27"/>
        <v>0</v>
      </c>
      <c r="M312" s="36">
        <v>0.2</v>
      </c>
      <c r="N312" s="5">
        <f t="shared" si="28"/>
        <v>0</v>
      </c>
      <c r="O312" s="5">
        <f t="shared" si="29"/>
        <v>0</v>
      </c>
    </row>
    <row r="313" spans="1:15" ht="48" outlineLevel="2">
      <c r="A313" s="28" t="s">
        <v>948</v>
      </c>
      <c r="B313" s="7" t="s">
        <v>434</v>
      </c>
      <c r="C313" s="3">
        <v>17</v>
      </c>
      <c r="D313" s="7" t="s">
        <v>461</v>
      </c>
      <c r="E313" s="61" t="s">
        <v>1653</v>
      </c>
      <c r="F313" s="8" t="s">
        <v>4</v>
      </c>
      <c r="G313" s="7" t="s">
        <v>462</v>
      </c>
      <c r="H313" s="32" t="s">
        <v>461</v>
      </c>
      <c r="I313" s="32" t="s">
        <v>998</v>
      </c>
      <c r="J313" s="9"/>
      <c r="K313" s="34">
        <v>53869</v>
      </c>
      <c r="L313" s="5">
        <f t="shared" si="27"/>
        <v>0</v>
      </c>
      <c r="M313" s="36">
        <v>0.2</v>
      </c>
      <c r="N313" s="5">
        <f t="shared" si="28"/>
        <v>0</v>
      </c>
      <c r="O313" s="5">
        <f t="shared" si="29"/>
        <v>0</v>
      </c>
    </row>
    <row r="314" spans="1:15" ht="48.75" outlineLevel="2" thickBot="1">
      <c r="A314" s="28" t="s">
        <v>948</v>
      </c>
      <c r="B314" s="7" t="s">
        <v>434</v>
      </c>
      <c r="C314" s="3">
        <v>18</v>
      </c>
      <c r="D314" s="7" t="s">
        <v>463</v>
      </c>
      <c r="E314" s="61" t="s">
        <v>1654</v>
      </c>
      <c r="F314" s="8" t="s">
        <v>4</v>
      </c>
      <c r="G314" s="7" t="s">
        <v>464</v>
      </c>
      <c r="H314" s="32" t="s">
        <v>1111</v>
      </c>
      <c r="I314" s="32" t="s">
        <v>998</v>
      </c>
      <c r="J314" s="9"/>
      <c r="K314" s="34">
        <v>51560</v>
      </c>
      <c r="L314" s="5">
        <f t="shared" si="27"/>
        <v>0</v>
      </c>
      <c r="M314" s="36">
        <v>0.2</v>
      </c>
      <c r="N314" s="5">
        <f t="shared" si="28"/>
        <v>0</v>
      </c>
      <c r="O314" s="5">
        <f t="shared" si="29"/>
        <v>0</v>
      </c>
    </row>
    <row r="315" spans="1:15" customFormat="1" ht="15.75" thickBot="1">
      <c r="A315" s="58" t="s">
        <v>977</v>
      </c>
      <c r="B315" s="59"/>
      <c r="C315" s="59"/>
      <c r="D315" s="59"/>
      <c r="E315" s="59"/>
      <c r="F315" s="59"/>
      <c r="G315" s="59"/>
      <c r="H315" s="59"/>
      <c r="I315" s="59"/>
      <c r="J315" s="59"/>
      <c r="K315" s="60"/>
      <c r="L315" s="29">
        <f>SUBTOTAL(9,L297:L314)</f>
        <v>0</v>
      </c>
      <c r="M315" s="30"/>
      <c r="N315" s="31">
        <f>SUBTOTAL(9,N297:N314)</f>
        <v>0</v>
      </c>
      <c r="O315" s="31">
        <f>SUBTOTAL(9,O297:O314)</f>
        <v>0</v>
      </c>
    </row>
    <row r="316" spans="1:15" ht="24" outlineLevel="2">
      <c r="A316" s="28" t="s">
        <v>949</v>
      </c>
      <c r="B316" s="7" t="s">
        <v>470</v>
      </c>
      <c r="C316" s="3">
        <v>1</v>
      </c>
      <c r="D316" s="7" t="s">
        <v>471</v>
      </c>
      <c r="E316" s="61" t="s">
        <v>1655</v>
      </c>
      <c r="F316" s="8" t="s">
        <v>4</v>
      </c>
      <c r="G316" s="7" t="s">
        <v>472</v>
      </c>
      <c r="H316" s="32" t="s">
        <v>471</v>
      </c>
      <c r="I316" s="32" t="s">
        <v>1112</v>
      </c>
      <c r="J316" s="9"/>
      <c r="K316" s="40">
        <v>13250</v>
      </c>
      <c r="L316" s="5">
        <f t="shared" ref="L316:L324" si="30">J316*K316</f>
        <v>0</v>
      </c>
      <c r="M316" s="36">
        <v>0.2</v>
      </c>
      <c r="N316" s="5">
        <f t="shared" ref="N316:N324" si="31">L316*M316</f>
        <v>0</v>
      </c>
      <c r="O316" s="5">
        <f t="shared" ref="O316:O324" si="32">L316+N316</f>
        <v>0</v>
      </c>
    </row>
    <row r="317" spans="1:15" ht="24" outlineLevel="2">
      <c r="A317" s="28" t="s">
        <v>949</v>
      </c>
      <c r="B317" s="7" t="s">
        <v>470</v>
      </c>
      <c r="C317" s="3">
        <v>2</v>
      </c>
      <c r="D317" s="7" t="s">
        <v>473</v>
      </c>
      <c r="E317" s="61" t="s">
        <v>1656</v>
      </c>
      <c r="F317" s="8" t="s">
        <v>4</v>
      </c>
      <c r="G317" s="7" t="s">
        <v>472</v>
      </c>
      <c r="H317" s="32" t="s">
        <v>473</v>
      </c>
      <c r="I317" s="32" t="s">
        <v>1112</v>
      </c>
      <c r="J317" s="9"/>
      <c r="K317" s="40">
        <v>13250</v>
      </c>
      <c r="L317" s="5">
        <f t="shared" si="30"/>
        <v>0</v>
      </c>
      <c r="M317" s="36">
        <v>0.2</v>
      </c>
      <c r="N317" s="5">
        <f t="shared" si="31"/>
        <v>0</v>
      </c>
      <c r="O317" s="5">
        <f t="shared" si="32"/>
        <v>0</v>
      </c>
    </row>
    <row r="318" spans="1:15" ht="24" outlineLevel="2">
      <c r="A318" s="28" t="s">
        <v>949</v>
      </c>
      <c r="B318" s="7" t="s">
        <v>470</v>
      </c>
      <c r="C318" s="3">
        <v>3</v>
      </c>
      <c r="D318" s="7" t="s">
        <v>474</v>
      </c>
      <c r="E318" s="61" t="s">
        <v>1657</v>
      </c>
      <c r="F318" s="8" t="s">
        <v>4</v>
      </c>
      <c r="G318" s="7" t="s">
        <v>475</v>
      </c>
      <c r="H318" s="32" t="s">
        <v>474</v>
      </c>
      <c r="I318" s="32" t="s">
        <v>1112</v>
      </c>
      <c r="J318" s="9"/>
      <c r="K318" s="40">
        <v>13250</v>
      </c>
      <c r="L318" s="5">
        <f t="shared" si="30"/>
        <v>0</v>
      </c>
      <c r="M318" s="36">
        <v>0.2</v>
      </c>
      <c r="N318" s="5">
        <f t="shared" si="31"/>
        <v>0</v>
      </c>
      <c r="O318" s="5">
        <f t="shared" si="32"/>
        <v>0</v>
      </c>
    </row>
    <row r="319" spans="1:15" ht="24" outlineLevel="2">
      <c r="A319" s="28" t="s">
        <v>949</v>
      </c>
      <c r="B319" s="7" t="s">
        <v>470</v>
      </c>
      <c r="C319" s="3">
        <v>4</v>
      </c>
      <c r="D319" s="7" t="s">
        <v>476</v>
      </c>
      <c r="E319" s="61" t="s">
        <v>1658</v>
      </c>
      <c r="F319" s="8" t="s">
        <v>4</v>
      </c>
      <c r="G319" s="7" t="s">
        <v>475</v>
      </c>
      <c r="H319" s="32" t="s">
        <v>476</v>
      </c>
      <c r="I319" s="32" t="s">
        <v>1112</v>
      </c>
      <c r="J319" s="9"/>
      <c r="K319" s="40">
        <v>13250</v>
      </c>
      <c r="L319" s="5">
        <f t="shared" si="30"/>
        <v>0</v>
      </c>
      <c r="M319" s="36">
        <v>0.2</v>
      </c>
      <c r="N319" s="5">
        <f t="shared" si="31"/>
        <v>0</v>
      </c>
      <c r="O319" s="5">
        <f t="shared" si="32"/>
        <v>0</v>
      </c>
    </row>
    <row r="320" spans="1:15" customFormat="1" ht="24" outlineLevel="2">
      <c r="A320" s="28" t="s">
        <v>949</v>
      </c>
      <c r="B320" s="7" t="s">
        <v>470</v>
      </c>
      <c r="C320" s="3">
        <v>5</v>
      </c>
      <c r="D320" s="7" t="s">
        <v>477</v>
      </c>
      <c r="E320" s="61" t="s">
        <v>1659</v>
      </c>
      <c r="F320" s="8" t="s">
        <v>4</v>
      </c>
      <c r="G320" s="7">
        <v>100</v>
      </c>
      <c r="H320" s="32" t="s">
        <v>1113</v>
      </c>
      <c r="I320" s="32" t="s">
        <v>1112</v>
      </c>
      <c r="J320" s="9"/>
      <c r="K320" s="40">
        <v>2500</v>
      </c>
      <c r="L320" s="5">
        <f t="shared" si="30"/>
        <v>0</v>
      </c>
      <c r="M320" s="36">
        <v>0.2</v>
      </c>
      <c r="N320" s="5">
        <f t="shared" si="31"/>
        <v>0</v>
      </c>
      <c r="O320" s="5">
        <f t="shared" si="32"/>
        <v>0</v>
      </c>
    </row>
    <row r="321" spans="1:15" customFormat="1" ht="24" outlineLevel="2">
      <c r="A321" s="28" t="s">
        <v>949</v>
      </c>
      <c r="B321" s="7" t="s">
        <v>470</v>
      </c>
      <c r="C321" s="3">
        <v>6</v>
      </c>
      <c r="D321" s="7" t="s">
        <v>478</v>
      </c>
      <c r="E321" s="61" t="s">
        <v>1660</v>
      </c>
      <c r="F321" s="8" t="s">
        <v>4</v>
      </c>
      <c r="G321" s="7" t="s">
        <v>479</v>
      </c>
      <c r="H321" s="32" t="s">
        <v>1114</v>
      </c>
      <c r="I321" s="32" t="s">
        <v>1112</v>
      </c>
      <c r="J321" s="9"/>
      <c r="K321" s="40">
        <v>11500</v>
      </c>
      <c r="L321" s="5">
        <f t="shared" si="30"/>
        <v>0</v>
      </c>
      <c r="M321" s="36">
        <v>0.2</v>
      </c>
      <c r="N321" s="5">
        <f t="shared" si="31"/>
        <v>0</v>
      </c>
      <c r="O321" s="5">
        <f t="shared" si="32"/>
        <v>0</v>
      </c>
    </row>
    <row r="322" spans="1:15" ht="24" outlineLevel="2">
      <c r="A322" s="28" t="s">
        <v>949</v>
      </c>
      <c r="B322" s="7" t="s">
        <v>470</v>
      </c>
      <c r="C322" s="3">
        <v>7</v>
      </c>
      <c r="D322" s="7" t="s">
        <v>480</v>
      </c>
      <c r="E322" s="61" t="s">
        <v>1661</v>
      </c>
      <c r="F322" s="8" t="s">
        <v>4</v>
      </c>
      <c r="G322" s="7" t="s">
        <v>479</v>
      </c>
      <c r="H322" s="32" t="s">
        <v>1115</v>
      </c>
      <c r="I322" s="32" t="s">
        <v>1112</v>
      </c>
      <c r="J322" s="9"/>
      <c r="K322" s="40">
        <v>11500</v>
      </c>
      <c r="L322" s="5">
        <f t="shared" si="30"/>
        <v>0</v>
      </c>
      <c r="M322" s="36">
        <v>0.2</v>
      </c>
      <c r="N322" s="5">
        <f t="shared" si="31"/>
        <v>0</v>
      </c>
      <c r="O322" s="5">
        <f t="shared" si="32"/>
        <v>0</v>
      </c>
    </row>
    <row r="323" spans="1:15" customFormat="1" ht="24" outlineLevel="2">
      <c r="A323" s="28" t="s">
        <v>949</v>
      </c>
      <c r="B323" s="7" t="s">
        <v>470</v>
      </c>
      <c r="C323" s="3">
        <v>8</v>
      </c>
      <c r="D323" s="7" t="s">
        <v>481</v>
      </c>
      <c r="E323" s="61" t="s">
        <v>1662</v>
      </c>
      <c r="F323" s="8" t="s">
        <v>4</v>
      </c>
      <c r="G323" s="7" t="s">
        <v>479</v>
      </c>
      <c r="H323" s="32" t="s">
        <v>1116</v>
      </c>
      <c r="I323" s="32" t="s">
        <v>1112</v>
      </c>
      <c r="J323" s="9"/>
      <c r="K323" s="40">
        <v>11500</v>
      </c>
      <c r="L323" s="5">
        <f t="shared" si="30"/>
        <v>0</v>
      </c>
      <c r="M323" s="36">
        <v>0.2</v>
      </c>
      <c r="N323" s="5">
        <f t="shared" si="31"/>
        <v>0</v>
      </c>
      <c r="O323" s="5">
        <f t="shared" si="32"/>
        <v>0</v>
      </c>
    </row>
    <row r="324" spans="1:15" customFormat="1" ht="24.75" outlineLevel="2" thickBot="1">
      <c r="A324" s="28" t="s">
        <v>949</v>
      </c>
      <c r="B324" s="7" t="s">
        <v>470</v>
      </c>
      <c r="C324" s="3">
        <v>9</v>
      </c>
      <c r="D324" s="7" t="s">
        <v>482</v>
      </c>
      <c r="E324" s="61" t="s">
        <v>1663</v>
      </c>
      <c r="F324" s="8" t="s">
        <v>4</v>
      </c>
      <c r="G324" s="7">
        <v>32</v>
      </c>
      <c r="H324" s="32" t="s">
        <v>482</v>
      </c>
      <c r="I324" s="32" t="s">
        <v>1112</v>
      </c>
      <c r="J324" s="9"/>
      <c r="K324" s="40">
        <v>10000</v>
      </c>
      <c r="L324" s="5">
        <f t="shared" si="30"/>
        <v>0</v>
      </c>
      <c r="M324" s="36">
        <v>0.2</v>
      </c>
      <c r="N324" s="5">
        <f t="shared" si="31"/>
        <v>0</v>
      </c>
      <c r="O324" s="5">
        <f t="shared" si="32"/>
        <v>0</v>
      </c>
    </row>
    <row r="325" spans="1:15" customFormat="1" ht="15.75" thickBot="1">
      <c r="A325" s="58" t="s">
        <v>978</v>
      </c>
      <c r="B325" s="59"/>
      <c r="C325" s="59"/>
      <c r="D325" s="59"/>
      <c r="E325" s="59"/>
      <c r="F325" s="59"/>
      <c r="G325" s="59"/>
      <c r="H325" s="59"/>
      <c r="I325" s="59"/>
      <c r="J325" s="59"/>
      <c r="K325" s="60"/>
      <c r="L325" s="29">
        <f>SUBTOTAL(9,L316:L324)</f>
        <v>0</v>
      </c>
      <c r="M325" s="30"/>
      <c r="N325" s="31">
        <f>SUBTOTAL(9,N316:N324)</f>
        <v>0</v>
      </c>
      <c r="O325" s="31">
        <f>SUBTOTAL(9,O316:O324)</f>
        <v>0</v>
      </c>
    </row>
    <row r="326" spans="1:15" ht="36" outlineLevel="2">
      <c r="A326" s="28" t="s">
        <v>950</v>
      </c>
      <c r="B326" s="7" t="s">
        <v>485</v>
      </c>
      <c r="C326" s="3">
        <v>1</v>
      </c>
      <c r="D326" s="7" t="s">
        <v>486</v>
      </c>
      <c r="E326" s="61" t="s">
        <v>1664</v>
      </c>
      <c r="F326" s="8" t="s">
        <v>4</v>
      </c>
      <c r="G326" s="7" t="s">
        <v>487</v>
      </c>
      <c r="H326" s="33" t="s">
        <v>486</v>
      </c>
      <c r="I326" s="33" t="s">
        <v>1117</v>
      </c>
      <c r="J326" s="9"/>
      <c r="K326" s="39">
        <v>7680</v>
      </c>
      <c r="L326" s="5">
        <f t="shared" ref="L326:L340" si="33">J326*K326</f>
        <v>0</v>
      </c>
      <c r="M326" s="36">
        <v>0.2</v>
      </c>
      <c r="N326" s="5">
        <f t="shared" ref="N326:N340" si="34">L326*M326</f>
        <v>0</v>
      </c>
      <c r="O326" s="5">
        <f t="shared" ref="O326:O340" si="35">L326+N326</f>
        <v>0</v>
      </c>
    </row>
    <row r="327" spans="1:15" ht="36" outlineLevel="2">
      <c r="A327" s="28" t="s">
        <v>950</v>
      </c>
      <c r="B327" s="7" t="s">
        <v>485</v>
      </c>
      <c r="C327" s="3">
        <v>2</v>
      </c>
      <c r="D327" s="7" t="s">
        <v>488</v>
      </c>
      <c r="E327" s="61" t="s">
        <v>1665</v>
      </c>
      <c r="F327" s="8" t="s">
        <v>4</v>
      </c>
      <c r="G327" s="7" t="s">
        <v>487</v>
      </c>
      <c r="H327" s="33" t="s">
        <v>488</v>
      </c>
      <c r="I327" s="33" t="s">
        <v>1117</v>
      </c>
      <c r="J327" s="9"/>
      <c r="K327" s="39">
        <v>3829</v>
      </c>
      <c r="L327" s="5">
        <f t="shared" si="33"/>
        <v>0</v>
      </c>
      <c r="M327" s="36">
        <v>0.2</v>
      </c>
      <c r="N327" s="5">
        <f t="shared" si="34"/>
        <v>0</v>
      </c>
      <c r="O327" s="5">
        <f t="shared" si="35"/>
        <v>0</v>
      </c>
    </row>
    <row r="328" spans="1:15" ht="36" outlineLevel="2">
      <c r="A328" s="28" t="s">
        <v>950</v>
      </c>
      <c r="B328" s="7" t="s">
        <v>485</v>
      </c>
      <c r="C328" s="3">
        <v>3</v>
      </c>
      <c r="D328" s="7" t="s">
        <v>489</v>
      </c>
      <c r="E328" s="61" t="s">
        <v>1666</v>
      </c>
      <c r="F328" s="8" t="s">
        <v>4</v>
      </c>
      <c r="G328" s="7" t="s">
        <v>487</v>
      </c>
      <c r="H328" s="33" t="s">
        <v>489</v>
      </c>
      <c r="I328" s="33" t="s">
        <v>1117</v>
      </c>
      <c r="J328" s="9"/>
      <c r="K328" s="39">
        <v>3143</v>
      </c>
      <c r="L328" s="5">
        <f t="shared" si="33"/>
        <v>0</v>
      </c>
      <c r="M328" s="36">
        <v>0.2</v>
      </c>
      <c r="N328" s="5">
        <f t="shared" si="34"/>
        <v>0</v>
      </c>
      <c r="O328" s="5">
        <f t="shared" si="35"/>
        <v>0</v>
      </c>
    </row>
    <row r="329" spans="1:15" customFormat="1" ht="36.75" outlineLevel="2" thickBot="1">
      <c r="A329" s="28" t="s">
        <v>950</v>
      </c>
      <c r="B329" s="7" t="s">
        <v>485</v>
      </c>
      <c r="C329" s="3">
        <v>4</v>
      </c>
      <c r="D329" s="7" t="s">
        <v>490</v>
      </c>
      <c r="E329" s="61" t="s">
        <v>1667</v>
      </c>
      <c r="F329" s="8" t="s">
        <v>4</v>
      </c>
      <c r="G329" s="7" t="s">
        <v>491</v>
      </c>
      <c r="H329" s="33" t="s">
        <v>490</v>
      </c>
      <c r="I329" s="33" t="s">
        <v>1117</v>
      </c>
      <c r="J329" s="9"/>
      <c r="K329" s="39">
        <v>2880</v>
      </c>
      <c r="L329" s="5">
        <f t="shared" si="33"/>
        <v>0</v>
      </c>
      <c r="M329" s="36">
        <v>0.2</v>
      </c>
      <c r="N329" s="5">
        <f t="shared" si="34"/>
        <v>0</v>
      </c>
      <c r="O329" s="5">
        <f t="shared" si="35"/>
        <v>0</v>
      </c>
    </row>
    <row r="330" spans="1:15" customFormat="1" ht="15.75" thickBot="1">
      <c r="A330" s="58" t="s">
        <v>979</v>
      </c>
      <c r="B330" s="59"/>
      <c r="C330" s="59"/>
      <c r="D330" s="59"/>
      <c r="E330" s="59"/>
      <c r="F330" s="59"/>
      <c r="G330" s="59"/>
      <c r="H330" s="59"/>
      <c r="I330" s="59"/>
      <c r="J330" s="59"/>
      <c r="K330" s="60"/>
      <c r="L330" s="29">
        <f>SUBTOTAL(9,L326:L329)</f>
        <v>0</v>
      </c>
      <c r="M330" s="30"/>
      <c r="N330" s="31">
        <f>SUBTOTAL(9,N326:N329)</f>
        <v>0</v>
      </c>
      <c r="O330" s="31">
        <f>SUBTOTAL(9,O326:O329)</f>
        <v>0</v>
      </c>
    </row>
    <row r="331" spans="1:15" ht="60" outlineLevel="2">
      <c r="A331" s="28" t="s">
        <v>951</v>
      </c>
      <c r="B331" s="7" t="s">
        <v>492</v>
      </c>
      <c r="C331" s="3">
        <v>1</v>
      </c>
      <c r="D331" s="7" t="s">
        <v>493</v>
      </c>
      <c r="E331" s="61" t="s">
        <v>1668</v>
      </c>
      <c r="F331" s="8" t="s">
        <v>4</v>
      </c>
      <c r="G331" s="7" t="s">
        <v>6</v>
      </c>
      <c r="H331" s="33" t="s">
        <v>1118</v>
      </c>
      <c r="I331" s="33" t="s">
        <v>1117</v>
      </c>
      <c r="J331" s="9"/>
      <c r="K331" s="39">
        <v>125000</v>
      </c>
      <c r="L331" s="5">
        <f t="shared" si="33"/>
        <v>0</v>
      </c>
      <c r="M331" s="36">
        <v>0.2</v>
      </c>
      <c r="N331" s="5">
        <f t="shared" si="34"/>
        <v>0</v>
      </c>
      <c r="O331" s="5">
        <f t="shared" si="35"/>
        <v>0</v>
      </c>
    </row>
    <row r="332" spans="1:15" ht="48" outlineLevel="2">
      <c r="A332" s="28" t="s">
        <v>951</v>
      </c>
      <c r="B332" s="7" t="s">
        <v>492</v>
      </c>
      <c r="C332" s="3">
        <v>2</v>
      </c>
      <c r="D332" s="7" t="s">
        <v>494</v>
      </c>
      <c r="E332" s="61" t="s">
        <v>1669</v>
      </c>
      <c r="F332" s="8" t="s">
        <v>4</v>
      </c>
      <c r="G332" s="7">
        <v>100</v>
      </c>
      <c r="H332" s="33" t="s">
        <v>1119</v>
      </c>
      <c r="I332" s="33" t="s">
        <v>1117</v>
      </c>
      <c r="J332" s="9"/>
      <c r="K332" s="39">
        <v>84000</v>
      </c>
      <c r="L332" s="5">
        <f t="shared" si="33"/>
        <v>0</v>
      </c>
      <c r="M332" s="36">
        <v>0.2</v>
      </c>
      <c r="N332" s="5">
        <f t="shared" si="34"/>
        <v>0</v>
      </c>
      <c r="O332" s="5">
        <f t="shared" si="35"/>
        <v>0</v>
      </c>
    </row>
    <row r="333" spans="1:15" customFormat="1" ht="48" outlineLevel="2">
      <c r="A333" s="28" t="s">
        <v>951</v>
      </c>
      <c r="B333" s="7" t="s">
        <v>492</v>
      </c>
      <c r="C333" s="3">
        <v>3</v>
      </c>
      <c r="D333" s="7" t="s">
        <v>495</v>
      </c>
      <c r="E333" s="61" t="s">
        <v>1670</v>
      </c>
      <c r="F333" s="8" t="s">
        <v>4</v>
      </c>
      <c r="G333" s="7" t="s">
        <v>496</v>
      </c>
      <c r="H333" s="33" t="s">
        <v>1120</v>
      </c>
      <c r="I333" s="33" t="s">
        <v>1117</v>
      </c>
      <c r="J333" s="9"/>
      <c r="K333" s="39">
        <v>16100</v>
      </c>
      <c r="L333" s="5">
        <f t="shared" si="33"/>
        <v>0</v>
      </c>
      <c r="M333" s="36">
        <v>0.2</v>
      </c>
      <c r="N333" s="5">
        <f t="shared" si="34"/>
        <v>0</v>
      </c>
      <c r="O333" s="5">
        <f t="shared" si="35"/>
        <v>0</v>
      </c>
    </row>
    <row r="334" spans="1:15" customFormat="1" ht="48" outlineLevel="2">
      <c r="A334" s="28" t="s">
        <v>951</v>
      </c>
      <c r="B334" s="7" t="s">
        <v>492</v>
      </c>
      <c r="C334" s="3">
        <v>4</v>
      </c>
      <c r="D334" s="7" t="s">
        <v>497</v>
      </c>
      <c r="E334" s="61" t="s">
        <v>1671</v>
      </c>
      <c r="F334" s="8" t="s">
        <v>4</v>
      </c>
      <c r="G334" s="7" t="s">
        <v>498</v>
      </c>
      <c r="H334" s="33" t="s">
        <v>1121</v>
      </c>
      <c r="I334" s="33" t="s">
        <v>1117</v>
      </c>
      <c r="J334" s="9"/>
      <c r="K334" s="39">
        <v>44200</v>
      </c>
      <c r="L334" s="5">
        <f t="shared" si="33"/>
        <v>0</v>
      </c>
      <c r="M334" s="36">
        <v>0.2</v>
      </c>
      <c r="N334" s="5">
        <f t="shared" si="34"/>
        <v>0</v>
      </c>
      <c r="O334" s="5">
        <f t="shared" si="35"/>
        <v>0</v>
      </c>
    </row>
    <row r="335" spans="1:15" ht="48.75" outlineLevel="2" thickBot="1">
      <c r="A335" s="28" t="s">
        <v>951</v>
      </c>
      <c r="B335" s="7" t="s">
        <v>492</v>
      </c>
      <c r="C335" s="3">
        <v>5</v>
      </c>
      <c r="D335" s="7" t="s">
        <v>499</v>
      </c>
      <c r="E335" s="61" t="s">
        <v>1672</v>
      </c>
      <c r="F335" s="8" t="s">
        <v>4</v>
      </c>
      <c r="G335" s="7">
        <v>100</v>
      </c>
      <c r="H335" s="33" t="s">
        <v>1122</v>
      </c>
      <c r="I335" s="33" t="s">
        <v>1117</v>
      </c>
      <c r="J335" s="9"/>
      <c r="K335" s="39">
        <v>15900</v>
      </c>
      <c r="L335" s="5">
        <f t="shared" si="33"/>
        <v>0</v>
      </c>
      <c r="M335" s="36">
        <v>0.1</v>
      </c>
      <c r="N335" s="5">
        <f t="shared" si="34"/>
        <v>0</v>
      </c>
      <c r="O335" s="5">
        <f t="shared" si="35"/>
        <v>0</v>
      </c>
    </row>
    <row r="336" spans="1:15" customFormat="1" ht="15.75" thickBot="1">
      <c r="A336" s="58" t="s">
        <v>980</v>
      </c>
      <c r="B336" s="59"/>
      <c r="C336" s="59"/>
      <c r="D336" s="59"/>
      <c r="E336" s="59"/>
      <c r="F336" s="59"/>
      <c r="G336" s="59"/>
      <c r="H336" s="59"/>
      <c r="I336" s="59"/>
      <c r="J336" s="59"/>
      <c r="K336" s="60"/>
      <c r="L336" s="29">
        <f>SUBTOTAL(9,L331:L335)</f>
        <v>0</v>
      </c>
      <c r="M336" s="30"/>
      <c r="N336" s="31">
        <f>SUBTOTAL(9,N331:N335)</f>
        <v>0</v>
      </c>
      <c r="O336" s="31">
        <f>SUBTOTAL(9,O331:O335)</f>
        <v>0</v>
      </c>
    </row>
    <row r="337" spans="1:15" ht="36" outlineLevel="2">
      <c r="A337" s="28" t="s">
        <v>952</v>
      </c>
      <c r="B337" s="7" t="s">
        <v>500</v>
      </c>
      <c r="C337" s="3">
        <v>1</v>
      </c>
      <c r="D337" s="7" t="s">
        <v>501</v>
      </c>
      <c r="E337" s="61" t="s">
        <v>1673</v>
      </c>
      <c r="F337" s="8" t="s">
        <v>4</v>
      </c>
      <c r="G337" s="7" t="s">
        <v>10</v>
      </c>
      <c r="H337" s="33" t="s">
        <v>1123</v>
      </c>
      <c r="I337" s="33" t="s">
        <v>1124</v>
      </c>
      <c r="J337" s="9"/>
      <c r="K337" s="39">
        <v>78470</v>
      </c>
      <c r="L337" s="5">
        <f t="shared" si="33"/>
        <v>0</v>
      </c>
      <c r="M337" s="36">
        <v>0.2</v>
      </c>
      <c r="N337" s="5">
        <f t="shared" si="34"/>
        <v>0</v>
      </c>
      <c r="O337" s="5">
        <f t="shared" si="35"/>
        <v>0</v>
      </c>
    </row>
    <row r="338" spans="1:15" ht="24" outlineLevel="2">
      <c r="A338" s="28" t="s">
        <v>952</v>
      </c>
      <c r="B338" s="7" t="s">
        <v>500</v>
      </c>
      <c r="C338" s="3">
        <v>2</v>
      </c>
      <c r="D338" s="7" t="s">
        <v>502</v>
      </c>
      <c r="E338" s="61" t="s">
        <v>1674</v>
      </c>
      <c r="F338" s="8" t="s">
        <v>4</v>
      </c>
      <c r="G338" s="7" t="s">
        <v>98</v>
      </c>
      <c r="H338" s="33" t="s">
        <v>502</v>
      </c>
      <c r="I338" s="33" t="s">
        <v>1124</v>
      </c>
      <c r="J338" s="9"/>
      <c r="K338" s="39">
        <v>10689</v>
      </c>
      <c r="L338" s="5">
        <f t="shared" si="33"/>
        <v>0</v>
      </c>
      <c r="M338" s="36">
        <v>0.2</v>
      </c>
      <c r="N338" s="5">
        <f t="shared" si="34"/>
        <v>0</v>
      </c>
      <c r="O338" s="5">
        <f t="shared" si="35"/>
        <v>0</v>
      </c>
    </row>
    <row r="339" spans="1:15" ht="24" outlineLevel="2">
      <c r="A339" s="28" t="s">
        <v>952</v>
      </c>
      <c r="B339" s="7" t="s">
        <v>500</v>
      </c>
      <c r="C339" s="3">
        <v>3</v>
      </c>
      <c r="D339" s="7" t="s">
        <v>503</v>
      </c>
      <c r="E339" s="61" t="s">
        <v>1675</v>
      </c>
      <c r="F339" s="8" t="s">
        <v>4</v>
      </c>
      <c r="G339" s="7" t="s">
        <v>118</v>
      </c>
      <c r="H339" s="33" t="s">
        <v>503</v>
      </c>
      <c r="I339" s="33" t="s">
        <v>1124</v>
      </c>
      <c r="J339" s="9"/>
      <c r="K339" s="39">
        <v>10120</v>
      </c>
      <c r="L339" s="5">
        <f t="shared" si="33"/>
        <v>0</v>
      </c>
      <c r="M339" s="36">
        <v>0.2</v>
      </c>
      <c r="N339" s="5">
        <f t="shared" si="34"/>
        <v>0</v>
      </c>
      <c r="O339" s="5">
        <f t="shared" si="35"/>
        <v>0</v>
      </c>
    </row>
    <row r="340" spans="1:15" ht="24" outlineLevel="2">
      <c r="A340" s="28" t="s">
        <v>952</v>
      </c>
      <c r="B340" s="7" t="s">
        <v>500</v>
      </c>
      <c r="C340" s="3">
        <v>4</v>
      </c>
      <c r="D340" s="7" t="s">
        <v>504</v>
      </c>
      <c r="E340" s="61" t="s">
        <v>1676</v>
      </c>
      <c r="F340" s="8" t="s">
        <v>4</v>
      </c>
      <c r="G340" s="7" t="s">
        <v>14</v>
      </c>
      <c r="H340" s="33" t="s">
        <v>504</v>
      </c>
      <c r="I340" s="33" t="s">
        <v>1124</v>
      </c>
      <c r="J340" s="9"/>
      <c r="K340" s="39">
        <v>3182.5</v>
      </c>
      <c r="L340" s="5">
        <f t="shared" si="33"/>
        <v>0</v>
      </c>
      <c r="M340" s="36">
        <v>0.2</v>
      </c>
      <c r="N340" s="5">
        <f t="shared" si="34"/>
        <v>0</v>
      </c>
      <c r="O340" s="5">
        <f t="shared" si="35"/>
        <v>0</v>
      </c>
    </row>
    <row r="341" spans="1:15" ht="24" outlineLevel="2">
      <c r="A341" s="28" t="s">
        <v>952</v>
      </c>
      <c r="B341" s="7" t="s">
        <v>500</v>
      </c>
      <c r="C341" s="3">
        <v>5</v>
      </c>
      <c r="D341" s="7" t="s">
        <v>505</v>
      </c>
      <c r="E341" s="61" t="s">
        <v>1677</v>
      </c>
      <c r="F341" s="8" t="s">
        <v>4</v>
      </c>
      <c r="G341" s="7" t="s">
        <v>14</v>
      </c>
      <c r="H341" s="33" t="s">
        <v>505</v>
      </c>
      <c r="I341" s="33" t="s">
        <v>1124</v>
      </c>
      <c r="J341" s="9"/>
      <c r="K341" s="39">
        <v>4487.5</v>
      </c>
      <c r="L341" s="5">
        <f t="shared" ref="L341:L342" si="36">J341*K341</f>
        <v>0</v>
      </c>
      <c r="M341" s="36">
        <v>0.2</v>
      </c>
      <c r="N341" s="5">
        <f t="shared" ref="N341:N342" si="37">L341*M341</f>
        <v>0</v>
      </c>
      <c r="O341" s="5">
        <f t="shared" ref="O341:O342" si="38">L341+N341</f>
        <v>0</v>
      </c>
    </row>
    <row r="342" spans="1:15" ht="24.75" outlineLevel="2" thickBot="1">
      <c r="A342" s="28" t="s">
        <v>952</v>
      </c>
      <c r="B342" s="7" t="s">
        <v>500</v>
      </c>
      <c r="C342" s="3">
        <v>6</v>
      </c>
      <c r="D342" s="7" t="s">
        <v>506</v>
      </c>
      <c r="E342" s="61" t="s">
        <v>1678</v>
      </c>
      <c r="F342" s="8" t="s">
        <v>4</v>
      </c>
      <c r="G342" s="7" t="s">
        <v>105</v>
      </c>
      <c r="H342" s="33" t="s">
        <v>506</v>
      </c>
      <c r="I342" s="33" t="s">
        <v>1124</v>
      </c>
      <c r="J342" s="9"/>
      <c r="K342" s="39">
        <v>5920</v>
      </c>
      <c r="L342" s="5">
        <f t="shared" si="36"/>
        <v>0</v>
      </c>
      <c r="M342" s="36">
        <v>0.2</v>
      </c>
      <c r="N342" s="5">
        <f t="shared" si="37"/>
        <v>0</v>
      </c>
      <c r="O342" s="5">
        <f t="shared" si="38"/>
        <v>0</v>
      </c>
    </row>
    <row r="343" spans="1:15" customFormat="1" ht="15.75" thickBot="1">
      <c r="A343" s="58" t="s">
        <v>981</v>
      </c>
      <c r="B343" s="59"/>
      <c r="C343" s="59"/>
      <c r="D343" s="59"/>
      <c r="E343" s="59"/>
      <c r="F343" s="59"/>
      <c r="G343" s="59"/>
      <c r="H343" s="59"/>
      <c r="I343" s="59"/>
      <c r="J343" s="59"/>
      <c r="K343" s="60"/>
      <c r="L343" s="29">
        <f>SUBTOTAL(9,L337:L342)</f>
        <v>0</v>
      </c>
      <c r="M343" s="30"/>
      <c r="N343" s="31">
        <f>SUBTOTAL(9,N337:N342)</f>
        <v>0</v>
      </c>
      <c r="O343" s="31">
        <f>SUBTOTAL(9,O337:O342)</f>
        <v>0</v>
      </c>
    </row>
    <row r="344" spans="1:15" ht="84" outlineLevel="2">
      <c r="A344" s="28" t="s">
        <v>953</v>
      </c>
      <c r="B344" s="7" t="s">
        <v>511</v>
      </c>
      <c r="C344" s="3">
        <v>1</v>
      </c>
      <c r="D344" s="7" t="s">
        <v>512</v>
      </c>
      <c r="E344" s="61" t="s">
        <v>1679</v>
      </c>
      <c r="F344" s="8" t="s">
        <v>4</v>
      </c>
      <c r="G344" s="7" t="s">
        <v>513</v>
      </c>
      <c r="H344" s="41" t="s">
        <v>1340</v>
      </c>
      <c r="I344" s="41" t="s">
        <v>1117</v>
      </c>
      <c r="J344" s="9"/>
      <c r="K344" s="42">
        <v>600000</v>
      </c>
      <c r="L344" s="5">
        <f t="shared" ref="L344:L350" si="39">J344*K344</f>
        <v>0</v>
      </c>
      <c r="M344" s="36">
        <v>0.2</v>
      </c>
      <c r="N344" s="5">
        <f t="shared" ref="N344:N350" si="40">L344*M344</f>
        <v>0</v>
      </c>
      <c r="O344" s="5">
        <f t="shared" ref="O344:O350" si="41">L344+N344</f>
        <v>0</v>
      </c>
    </row>
    <row r="345" spans="1:15" ht="60" outlineLevel="2">
      <c r="A345" s="28" t="s">
        <v>953</v>
      </c>
      <c r="B345" s="7" t="s">
        <v>511</v>
      </c>
      <c r="C345" s="3">
        <v>2</v>
      </c>
      <c r="D345" s="7" t="s">
        <v>514</v>
      </c>
      <c r="E345" s="61" t="s">
        <v>1680</v>
      </c>
      <c r="F345" s="8" t="s">
        <v>4</v>
      </c>
      <c r="G345" s="7" t="s">
        <v>513</v>
      </c>
      <c r="H345" s="33" t="s">
        <v>1341</v>
      </c>
      <c r="I345" s="41" t="s">
        <v>1117</v>
      </c>
      <c r="J345" s="9"/>
      <c r="K345" s="39">
        <v>600000</v>
      </c>
      <c r="L345" s="5">
        <f t="shared" si="39"/>
        <v>0</v>
      </c>
      <c r="M345" s="36">
        <v>0.2</v>
      </c>
      <c r="N345" s="5">
        <f t="shared" si="40"/>
        <v>0</v>
      </c>
      <c r="O345" s="5">
        <f t="shared" si="41"/>
        <v>0</v>
      </c>
    </row>
    <row r="346" spans="1:15" ht="72" outlineLevel="2">
      <c r="A346" s="28" t="s">
        <v>953</v>
      </c>
      <c r="B346" s="7" t="s">
        <v>511</v>
      </c>
      <c r="C346" s="3">
        <v>3</v>
      </c>
      <c r="D346" s="7" t="s">
        <v>515</v>
      </c>
      <c r="E346" s="61" t="s">
        <v>1681</v>
      </c>
      <c r="F346" s="8" t="s">
        <v>4</v>
      </c>
      <c r="G346" s="7" t="s">
        <v>513</v>
      </c>
      <c r="H346" s="33" t="s">
        <v>1342</v>
      </c>
      <c r="I346" s="41" t="s">
        <v>1117</v>
      </c>
      <c r="J346" s="9"/>
      <c r="K346" s="39">
        <v>600000</v>
      </c>
      <c r="L346" s="5">
        <f t="shared" si="39"/>
        <v>0</v>
      </c>
      <c r="M346" s="36">
        <v>0.2</v>
      </c>
      <c r="N346" s="5">
        <f t="shared" si="40"/>
        <v>0</v>
      </c>
      <c r="O346" s="5">
        <f t="shared" si="41"/>
        <v>0</v>
      </c>
    </row>
    <row r="347" spans="1:15" customFormat="1" ht="72" outlineLevel="2">
      <c r="A347" s="28" t="s">
        <v>953</v>
      </c>
      <c r="B347" s="7" t="s">
        <v>511</v>
      </c>
      <c r="C347" s="3">
        <v>4</v>
      </c>
      <c r="D347" s="7" t="s">
        <v>516</v>
      </c>
      <c r="E347" s="61" t="s">
        <v>1682</v>
      </c>
      <c r="F347" s="8" t="s">
        <v>4</v>
      </c>
      <c r="G347" s="7" t="s">
        <v>513</v>
      </c>
      <c r="H347" s="33" t="s">
        <v>1343</v>
      </c>
      <c r="I347" s="41" t="s">
        <v>1117</v>
      </c>
      <c r="J347" s="9"/>
      <c r="K347" s="39">
        <v>600000</v>
      </c>
      <c r="L347" s="5">
        <f t="shared" si="39"/>
        <v>0</v>
      </c>
      <c r="M347" s="36">
        <v>0.2</v>
      </c>
      <c r="N347" s="5">
        <f t="shared" si="40"/>
        <v>0</v>
      </c>
      <c r="O347" s="5">
        <f t="shared" si="41"/>
        <v>0</v>
      </c>
    </row>
    <row r="348" spans="1:15" ht="60.75" outlineLevel="2" thickBot="1">
      <c r="A348" s="28" t="s">
        <v>953</v>
      </c>
      <c r="B348" s="7" t="s">
        <v>511</v>
      </c>
      <c r="C348" s="3">
        <v>5</v>
      </c>
      <c r="D348" s="7" t="s">
        <v>517</v>
      </c>
      <c r="E348" s="61" t="s">
        <v>1683</v>
      </c>
      <c r="F348" s="8" t="s">
        <v>4</v>
      </c>
      <c r="G348" s="7" t="s">
        <v>513</v>
      </c>
      <c r="H348" s="46" t="s">
        <v>1344</v>
      </c>
      <c r="I348" s="41" t="s">
        <v>1117</v>
      </c>
      <c r="J348" s="9"/>
      <c r="K348" s="43">
        <v>600000</v>
      </c>
      <c r="L348" s="5">
        <f t="shared" si="39"/>
        <v>0</v>
      </c>
      <c r="M348" s="36">
        <v>0.2</v>
      </c>
      <c r="N348" s="5">
        <f t="shared" si="40"/>
        <v>0</v>
      </c>
      <c r="O348" s="5">
        <f t="shared" si="41"/>
        <v>0</v>
      </c>
    </row>
    <row r="349" spans="1:15" customFormat="1" ht="15.75" thickBot="1">
      <c r="A349" s="58" t="s">
        <v>982</v>
      </c>
      <c r="B349" s="59"/>
      <c r="C349" s="59"/>
      <c r="D349" s="59"/>
      <c r="E349" s="59"/>
      <c r="F349" s="59"/>
      <c r="G349" s="59"/>
      <c r="H349" s="59"/>
      <c r="I349" s="59"/>
      <c r="J349" s="59"/>
      <c r="K349" s="60"/>
      <c r="L349" s="29">
        <f>SUBTOTAL(9,L344:L348)</f>
        <v>0</v>
      </c>
      <c r="M349" s="30"/>
      <c r="N349" s="31">
        <f>SUBTOTAL(9,N344:N348)</f>
        <v>0</v>
      </c>
      <c r="O349" s="31">
        <f>SUBTOTAL(9,O344:O348)</f>
        <v>0</v>
      </c>
    </row>
    <row r="350" spans="1:15" ht="168.75" outlineLevel="2" thickBot="1">
      <c r="A350" s="28" t="s">
        <v>954</v>
      </c>
      <c r="B350" s="7" t="s">
        <v>518</v>
      </c>
      <c r="C350" s="3">
        <v>1</v>
      </c>
      <c r="D350" s="7" t="s">
        <v>519</v>
      </c>
      <c r="E350" s="61" t="s">
        <v>1684</v>
      </c>
      <c r="F350" s="8" t="s">
        <v>4</v>
      </c>
      <c r="G350" s="7" t="s">
        <v>513</v>
      </c>
      <c r="H350" s="47" t="s">
        <v>1345</v>
      </c>
      <c r="I350" s="47" t="s">
        <v>1117</v>
      </c>
      <c r="J350" s="9"/>
      <c r="K350" s="48">
        <v>600000</v>
      </c>
      <c r="L350" s="5">
        <f t="shared" si="39"/>
        <v>0</v>
      </c>
      <c r="M350" s="36">
        <v>0.2</v>
      </c>
      <c r="N350" s="5">
        <f t="shared" si="40"/>
        <v>0</v>
      </c>
      <c r="O350" s="5">
        <f t="shared" si="41"/>
        <v>0</v>
      </c>
    </row>
    <row r="351" spans="1:15" customFormat="1" ht="15.75" thickBot="1">
      <c r="A351" s="58" t="s">
        <v>983</v>
      </c>
      <c r="B351" s="59"/>
      <c r="C351" s="59"/>
      <c r="D351" s="59"/>
      <c r="E351" s="59"/>
      <c r="F351" s="59"/>
      <c r="G351" s="59"/>
      <c r="H351" s="59"/>
      <c r="I351" s="59"/>
      <c r="J351" s="59"/>
      <c r="K351" s="60"/>
      <c r="L351" s="29">
        <f>SUBTOTAL(9,L350:L350)</f>
        <v>0</v>
      </c>
      <c r="M351" s="30"/>
      <c r="N351" s="31">
        <f>SUBTOTAL(9,N350:N350)</f>
        <v>0</v>
      </c>
      <c r="O351" s="31">
        <f>SUBTOTAL(9,O350:O350)</f>
        <v>0</v>
      </c>
    </row>
    <row r="352" spans="1:15" ht="36" outlineLevel="2">
      <c r="A352" s="28" t="s">
        <v>955</v>
      </c>
      <c r="B352" s="7" t="s">
        <v>520</v>
      </c>
      <c r="C352" s="3">
        <v>1</v>
      </c>
      <c r="D352" s="7" t="s">
        <v>521</v>
      </c>
      <c r="E352" s="61" t="s">
        <v>1685</v>
      </c>
      <c r="F352" s="8" t="s">
        <v>4</v>
      </c>
      <c r="G352" s="7" t="s">
        <v>150</v>
      </c>
      <c r="H352" s="52" t="s">
        <v>1125</v>
      </c>
      <c r="I352" s="41" t="s">
        <v>1126</v>
      </c>
      <c r="J352" s="9"/>
      <c r="K352" s="42">
        <v>35700</v>
      </c>
      <c r="L352" s="5">
        <f t="shared" ref="L352:L379" si="42">J352*K352</f>
        <v>0</v>
      </c>
      <c r="M352" s="36">
        <v>0.2</v>
      </c>
      <c r="N352" s="5">
        <f t="shared" ref="N352:N379" si="43">L352*M352</f>
        <v>0</v>
      </c>
      <c r="O352" s="5">
        <f t="shared" ref="O352:O379" si="44">L352+N352</f>
        <v>0</v>
      </c>
    </row>
    <row r="353" spans="1:15" ht="36" outlineLevel="2">
      <c r="A353" s="28" t="s">
        <v>955</v>
      </c>
      <c r="B353" s="7" t="s">
        <v>520</v>
      </c>
      <c r="C353" s="3">
        <v>2</v>
      </c>
      <c r="D353" s="7" t="s">
        <v>522</v>
      </c>
      <c r="E353" s="61" t="s">
        <v>1686</v>
      </c>
      <c r="F353" s="8" t="s">
        <v>4</v>
      </c>
      <c r="G353" s="7" t="s">
        <v>150</v>
      </c>
      <c r="H353" s="52" t="s">
        <v>1127</v>
      </c>
      <c r="I353" s="41" t="s">
        <v>1126</v>
      </c>
      <c r="J353" s="9"/>
      <c r="K353" s="39">
        <v>115000</v>
      </c>
      <c r="L353" s="5">
        <f t="shared" si="42"/>
        <v>0</v>
      </c>
      <c r="M353" s="36">
        <v>0.2</v>
      </c>
      <c r="N353" s="5">
        <f t="shared" si="43"/>
        <v>0</v>
      </c>
      <c r="O353" s="5">
        <f t="shared" si="44"/>
        <v>0</v>
      </c>
    </row>
    <row r="354" spans="1:15" ht="36" outlineLevel="2">
      <c r="A354" s="28" t="s">
        <v>955</v>
      </c>
      <c r="B354" s="7" t="s">
        <v>520</v>
      </c>
      <c r="C354" s="3">
        <v>3</v>
      </c>
      <c r="D354" s="7" t="s">
        <v>523</v>
      </c>
      <c r="E354" s="61" t="s">
        <v>1687</v>
      </c>
      <c r="F354" s="8" t="s">
        <v>4</v>
      </c>
      <c r="G354" s="7" t="s">
        <v>150</v>
      </c>
      <c r="H354" s="52" t="s">
        <v>1128</v>
      </c>
      <c r="I354" s="41" t="s">
        <v>1126</v>
      </c>
      <c r="J354" s="9"/>
      <c r="K354" s="39">
        <v>70245</v>
      </c>
      <c r="L354" s="5">
        <f t="shared" si="42"/>
        <v>0</v>
      </c>
      <c r="M354" s="36">
        <v>0.2</v>
      </c>
      <c r="N354" s="5">
        <f t="shared" si="43"/>
        <v>0</v>
      </c>
      <c r="O354" s="5">
        <f t="shared" si="44"/>
        <v>0</v>
      </c>
    </row>
    <row r="355" spans="1:15" ht="36" outlineLevel="2">
      <c r="A355" s="28" t="s">
        <v>955</v>
      </c>
      <c r="B355" s="7" t="s">
        <v>520</v>
      </c>
      <c r="C355" s="3">
        <v>4</v>
      </c>
      <c r="D355" s="7" t="s">
        <v>143</v>
      </c>
      <c r="E355" s="61" t="s">
        <v>1688</v>
      </c>
      <c r="F355" s="8" t="s">
        <v>4</v>
      </c>
      <c r="G355" s="7" t="s">
        <v>150</v>
      </c>
      <c r="H355" s="52" t="s">
        <v>1129</v>
      </c>
      <c r="I355" s="41" t="s">
        <v>1126</v>
      </c>
      <c r="J355" s="9"/>
      <c r="K355" s="39">
        <v>50400</v>
      </c>
      <c r="L355" s="5">
        <f t="shared" si="42"/>
        <v>0</v>
      </c>
      <c r="M355" s="36">
        <v>0.2</v>
      </c>
      <c r="N355" s="5">
        <f t="shared" si="43"/>
        <v>0</v>
      </c>
      <c r="O355" s="5">
        <f t="shared" si="44"/>
        <v>0</v>
      </c>
    </row>
    <row r="356" spans="1:15" ht="36" outlineLevel="2">
      <c r="A356" s="28" t="s">
        <v>955</v>
      </c>
      <c r="B356" s="7" t="s">
        <v>520</v>
      </c>
      <c r="C356" s="3">
        <v>5</v>
      </c>
      <c r="D356" s="7" t="s">
        <v>524</v>
      </c>
      <c r="E356" s="61" t="s">
        <v>1689</v>
      </c>
      <c r="F356" s="8" t="s">
        <v>4</v>
      </c>
      <c r="G356" s="7" t="s">
        <v>513</v>
      </c>
      <c r="H356" s="52" t="s">
        <v>1130</v>
      </c>
      <c r="I356" s="41" t="s">
        <v>1126</v>
      </c>
      <c r="J356" s="9"/>
      <c r="K356" s="39">
        <v>28800</v>
      </c>
      <c r="L356" s="5">
        <f t="shared" si="42"/>
        <v>0</v>
      </c>
      <c r="M356" s="36">
        <v>0.2</v>
      </c>
      <c r="N356" s="5">
        <f t="shared" si="43"/>
        <v>0</v>
      </c>
      <c r="O356" s="5">
        <f t="shared" si="44"/>
        <v>0</v>
      </c>
    </row>
    <row r="357" spans="1:15" ht="36" outlineLevel="2">
      <c r="A357" s="28" t="s">
        <v>955</v>
      </c>
      <c r="B357" s="7" t="s">
        <v>520</v>
      </c>
      <c r="C357" s="3">
        <v>6</v>
      </c>
      <c r="D357" s="7" t="s">
        <v>525</v>
      </c>
      <c r="E357" s="61" t="s">
        <v>1690</v>
      </c>
      <c r="F357" s="8" t="s">
        <v>4</v>
      </c>
      <c r="G357" s="7" t="s">
        <v>513</v>
      </c>
      <c r="H357" s="52" t="s">
        <v>1131</v>
      </c>
      <c r="I357" s="41" t="s">
        <v>1126</v>
      </c>
      <c r="J357" s="9"/>
      <c r="K357" s="39">
        <v>28800</v>
      </c>
      <c r="L357" s="5">
        <f t="shared" si="42"/>
        <v>0</v>
      </c>
      <c r="M357" s="36">
        <v>0.2</v>
      </c>
      <c r="N357" s="5">
        <f t="shared" si="43"/>
        <v>0</v>
      </c>
      <c r="O357" s="5">
        <f t="shared" si="44"/>
        <v>0</v>
      </c>
    </row>
    <row r="358" spans="1:15" ht="36" outlineLevel="2">
      <c r="A358" s="28" t="s">
        <v>955</v>
      </c>
      <c r="B358" s="7" t="s">
        <v>520</v>
      </c>
      <c r="C358" s="3">
        <v>7</v>
      </c>
      <c r="D358" s="7" t="s">
        <v>526</v>
      </c>
      <c r="E358" s="61" t="s">
        <v>1691</v>
      </c>
      <c r="F358" s="8" t="s">
        <v>4</v>
      </c>
      <c r="G358" s="7" t="s">
        <v>513</v>
      </c>
      <c r="H358" s="52" t="s">
        <v>1132</v>
      </c>
      <c r="I358" s="41" t="s">
        <v>1126</v>
      </c>
      <c r="J358" s="9"/>
      <c r="K358" s="39">
        <v>28800</v>
      </c>
      <c r="L358" s="5">
        <f t="shared" si="42"/>
        <v>0</v>
      </c>
      <c r="M358" s="36">
        <v>0.2</v>
      </c>
      <c r="N358" s="5">
        <f t="shared" si="43"/>
        <v>0</v>
      </c>
      <c r="O358" s="5">
        <f t="shared" si="44"/>
        <v>0</v>
      </c>
    </row>
    <row r="359" spans="1:15" ht="36" outlineLevel="2">
      <c r="A359" s="28" t="s">
        <v>955</v>
      </c>
      <c r="B359" s="7" t="s">
        <v>520</v>
      </c>
      <c r="C359" s="3">
        <v>8</v>
      </c>
      <c r="D359" s="7" t="s">
        <v>144</v>
      </c>
      <c r="E359" s="61" t="s">
        <v>1692</v>
      </c>
      <c r="F359" s="8" t="s">
        <v>4</v>
      </c>
      <c r="G359" s="7" t="s">
        <v>150</v>
      </c>
      <c r="H359" s="52" t="s">
        <v>1133</v>
      </c>
      <c r="I359" s="41" t="s">
        <v>1126</v>
      </c>
      <c r="J359" s="9"/>
      <c r="K359" s="39">
        <v>51600</v>
      </c>
      <c r="L359" s="5">
        <f t="shared" si="42"/>
        <v>0</v>
      </c>
      <c r="M359" s="36">
        <v>0.2</v>
      </c>
      <c r="N359" s="5">
        <f t="shared" si="43"/>
        <v>0</v>
      </c>
      <c r="O359" s="5">
        <f t="shared" si="44"/>
        <v>0</v>
      </c>
    </row>
    <row r="360" spans="1:15" ht="36" outlineLevel="2">
      <c r="A360" s="28" t="s">
        <v>955</v>
      </c>
      <c r="B360" s="7" t="s">
        <v>520</v>
      </c>
      <c r="C360" s="3">
        <v>9</v>
      </c>
      <c r="D360" s="7" t="s">
        <v>527</v>
      </c>
      <c r="E360" s="61" t="s">
        <v>1693</v>
      </c>
      <c r="F360" s="8" t="s">
        <v>4</v>
      </c>
      <c r="G360" s="7" t="s">
        <v>150</v>
      </c>
      <c r="H360" s="52" t="s">
        <v>1134</v>
      </c>
      <c r="I360" s="41" t="s">
        <v>1126</v>
      </c>
      <c r="J360" s="9"/>
      <c r="K360" s="39">
        <v>101115</v>
      </c>
      <c r="L360" s="5">
        <f t="shared" si="42"/>
        <v>0</v>
      </c>
      <c r="M360" s="36">
        <v>0.2</v>
      </c>
      <c r="N360" s="5">
        <f t="shared" si="43"/>
        <v>0</v>
      </c>
      <c r="O360" s="5">
        <f t="shared" si="44"/>
        <v>0</v>
      </c>
    </row>
    <row r="361" spans="1:15" ht="36" outlineLevel="2">
      <c r="A361" s="28" t="s">
        <v>955</v>
      </c>
      <c r="B361" s="7" t="s">
        <v>520</v>
      </c>
      <c r="C361" s="3">
        <v>10</v>
      </c>
      <c r="D361" s="7" t="s">
        <v>528</v>
      </c>
      <c r="E361" s="61" t="s">
        <v>1694</v>
      </c>
      <c r="F361" s="8" t="s">
        <v>4</v>
      </c>
      <c r="G361" s="7" t="s">
        <v>150</v>
      </c>
      <c r="H361" s="52" t="s">
        <v>1135</v>
      </c>
      <c r="I361" s="41" t="s">
        <v>1126</v>
      </c>
      <c r="J361" s="9"/>
      <c r="K361" s="39">
        <v>32445</v>
      </c>
      <c r="L361" s="5">
        <f t="shared" si="42"/>
        <v>0</v>
      </c>
      <c r="M361" s="36">
        <v>0.2</v>
      </c>
      <c r="N361" s="5">
        <f t="shared" si="43"/>
        <v>0</v>
      </c>
      <c r="O361" s="5">
        <f t="shared" si="44"/>
        <v>0</v>
      </c>
    </row>
    <row r="362" spans="1:15" ht="36" outlineLevel="2">
      <c r="A362" s="28" t="s">
        <v>955</v>
      </c>
      <c r="B362" s="7" t="s">
        <v>520</v>
      </c>
      <c r="C362" s="3">
        <v>11</v>
      </c>
      <c r="D362" s="7" t="s">
        <v>529</v>
      </c>
      <c r="E362" s="61" t="s">
        <v>1695</v>
      </c>
      <c r="F362" s="8" t="s">
        <v>4</v>
      </c>
      <c r="G362" s="7" t="s">
        <v>150</v>
      </c>
      <c r="H362" s="52" t="s">
        <v>1136</v>
      </c>
      <c r="I362" s="41" t="s">
        <v>1126</v>
      </c>
      <c r="J362" s="9"/>
      <c r="K362" s="39">
        <v>30450</v>
      </c>
      <c r="L362" s="5">
        <f t="shared" si="42"/>
        <v>0</v>
      </c>
      <c r="M362" s="36">
        <v>0.2</v>
      </c>
      <c r="N362" s="5">
        <f t="shared" si="43"/>
        <v>0</v>
      </c>
      <c r="O362" s="5">
        <f t="shared" si="44"/>
        <v>0</v>
      </c>
    </row>
    <row r="363" spans="1:15" ht="36" outlineLevel="2">
      <c r="A363" s="28" t="s">
        <v>955</v>
      </c>
      <c r="B363" s="7" t="s">
        <v>520</v>
      </c>
      <c r="C363" s="3">
        <v>12</v>
      </c>
      <c r="D363" s="7" t="s">
        <v>310</v>
      </c>
      <c r="E363" s="61" t="s">
        <v>1696</v>
      </c>
      <c r="F363" s="8" t="s">
        <v>4</v>
      </c>
      <c r="G363" s="7" t="s">
        <v>150</v>
      </c>
      <c r="H363" s="52" t="s">
        <v>1137</v>
      </c>
      <c r="I363" s="41" t="s">
        <v>1126</v>
      </c>
      <c r="J363" s="9"/>
      <c r="K363" s="39">
        <v>30450</v>
      </c>
      <c r="L363" s="5">
        <f t="shared" si="42"/>
        <v>0</v>
      </c>
      <c r="M363" s="36">
        <v>0.2</v>
      </c>
      <c r="N363" s="5">
        <f t="shared" si="43"/>
        <v>0</v>
      </c>
      <c r="O363" s="5">
        <f t="shared" si="44"/>
        <v>0</v>
      </c>
    </row>
    <row r="364" spans="1:15" ht="36" outlineLevel="2">
      <c r="A364" s="28" t="s">
        <v>955</v>
      </c>
      <c r="B364" s="7" t="s">
        <v>520</v>
      </c>
      <c r="C364" s="3">
        <v>13</v>
      </c>
      <c r="D364" s="7" t="s">
        <v>141</v>
      </c>
      <c r="E364" s="61" t="s">
        <v>1697</v>
      </c>
      <c r="F364" s="8" t="s">
        <v>4</v>
      </c>
      <c r="G364" s="7" t="s">
        <v>150</v>
      </c>
      <c r="H364" s="33" t="s">
        <v>1138</v>
      </c>
      <c r="I364" s="41" t="s">
        <v>1126</v>
      </c>
      <c r="J364" s="9"/>
      <c r="K364" s="39">
        <v>30450</v>
      </c>
      <c r="L364" s="5">
        <f t="shared" si="42"/>
        <v>0</v>
      </c>
      <c r="M364" s="36">
        <v>0.2</v>
      </c>
      <c r="N364" s="5">
        <f t="shared" si="43"/>
        <v>0</v>
      </c>
      <c r="O364" s="5">
        <f t="shared" si="44"/>
        <v>0</v>
      </c>
    </row>
    <row r="365" spans="1:15" ht="36" outlineLevel="2">
      <c r="A365" s="28" t="s">
        <v>955</v>
      </c>
      <c r="B365" s="7" t="s">
        <v>520</v>
      </c>
      <c r="C365" s="3">
        <v>14</v>
      </c>
      <c r="D365" s="7" t="s">
        <v>142</v>
      </c>
      <c r="E365" s="61" t="s">
        <v>1698</v>
      </c>
      <c r="F365" s="8" t="s">
        <v>4</v>
      </c>
      <c r="G365" s="7" t="s">
        <v>150</v>
      </c>
      <c r="H365" s="52" t="s">
        <v>1139</v>
      </c>
      <c r="I365" s="41" t="s">
        <v>1126</v>
      </c>
      <c r="J365" s="9"/>
      <c r="K365" s="39">
        <v>29686</v>
      </c>
      <c r="L365" s="5">
        <f t="shared" si="42"/>
        <v>0</v>
      </c>
      <c r="M365" s="36">
        <v>0.2</v>
      </c>
      <c r="N365" s="5">
        <f t="shared" si="43"/>
        <v>0</v>
      </c>
      <c r="O365" s="5">
        <f t="shared" si="44"/>
        <v>0</v>
      </c>
    </row>
    <row r="366" spans="1:15" ht="36" outlineLevel="2">
      <c r="A366" s="28" t="s">
        <v>955</v>
      </c>
      <c r="B366" s="7" t="s">
        <v>520</v>
      </c>
      <c r="C366" s="3">
        <v>15</v>
      </c>
      <c r="D366" s="7" t="s">
        <v>530</v>
      </c>
      <c r="E366" s="61" t="s">
        <v>1699</v>
      </c>
      <c r="F366" s="8" t="s">
        <v>4</v>
      </c>
      <c r="G366" s="7" t="s">
        <v>513</v>
      </c>
      <c r="H366" s="52" t="s">
        <v>1140</v>
      </c>
      <c r="I366" s="41" t="s">
        <v>1126</v>
      </c>
      <c r="J366" s="9"/>
      <c r="K366" s="39">
        <v>65000</v>
      </c>
      <c r="L366" s="5">
        <f t="shared" si="42"/>
        <v>0</v>
      </c>
      <c r="M366" s="36">
        <v>0.2</v>
      </c>
      <c r="N366" s="5">
        <f t="shared" si="43"/>
        <v>0</v>
      </c>
      <c r="O366" s="5">
        <f t="shared" si="44"/>
        <v>0</v>
      </c>
    </row>
    <row r="367" spans="1:15" ht="36" outlineLevel="2">
      <c r="A367" s="28" t="s">
        <v>955</v>
      </c>
      <c r="B367" s="7" t="s">
        <v>520</v>
      </c>
      <c r="C367" s="3">
        <v>16</v>
      </c>
      <c r="D367" s="7" t="s">
        <v>531</v>
      </c>
      <c r="E367" s="61" t="s">
        <v>1700</v>
      </c>
      <c r="F367" s="8" t="s">
        <v>4</v>
      </c>
      <c r="G367" s="7" t="s">
        <v>513</v>
      </c>
      <c r="H367" s="53" t="s">
        <v>1141</v>
      </c>
      <c r="I367" s="41" t="s">
        <v>1126</v>
      </c>
      <c r="J367" s="9"/>
      <c r="K367" s="39">
        <v>19930</v>
      </c>
      <c r="L367" s="5">
        <f t="shared" si="42"/>
        <v>0</v>
      </c>
      <c r="M367" s="36">
        <v>0.2</v>
      </c>
      <c r="N367" s="5">
        <f t="shared" si="43"/>
        <v>0</v>
      </c>
      <c r="O367" s="5">
        <f t="shared" si="44"/>
        <v>0</v>
      </c>
    </row>
    <row r="368" spans="1:15" ht="36" outlineLevel="2">
      <c r="A368" s="28" t="s">
        <v>955</v>
      </c>
      <c r="B368" s="7" t="s">
        <v>520</v>
      </c>
      <c r="C368" s="3">
        <v>17</v>
      </c>
      <c r="D368" s="7" t="s">
        <v>532</v>
      </c>
      <c r="E368" s="61" t="s">
        <v>1701</v>
      </c>
      <c r="F368" s="8" t="s">
        <v>4</v>
      </c>
      <c r="G368" s="7" t="s">
        <v>150</v>
      </c>
      <c r="H368" s="52" t="s">
        <v>1142</v>
      </c>
      <c r="I368" s="41" t="s">
        <v>1126</v>
      </c>
      <c r="J368" s="9"/>
      <c r="K368" s="39">
        <v>52290</v>
      </c>
      <c r="L368" s="5">
        <f t="shared" si="42"/>
        <v>0</v>
      </c>
      <c r="M368" s="36">
        <v>0.2</v>
      </c>
      <c r="N368" s="5">
        <f t="shared" si="43"/>
        <v>0</v>
      </c>
      <c r="O368" s="5">
        <f t="shared" si="44"/>
        <v>0</v>
      </c>
    </row>
    <row r="369" spans="1:15" ht="36" outlineLevel="2">
      <c r="A369" s="28" t="s">
        <v>955</v>
      </c>
      <c r="B369" s="7" t="s">
        <v>520</v>
      </c>
      <c r="C369" s="3">
        <v>18</v>
      </c>
      <c r="D369" s="7" t="s">
        <v>533</v>
      </c>
      <c r="E369" s="61" t="s">
        <v>1702</v>
      </c>
      <c r="F369" s="8" t="s">
        <v>4</v>
      </c>
      <c r="G369" s="7" t="s">
        <v>513</v>
      </c>
      <c r="H369" s="52" t="s">
        <v>1143</v>
      </c>
      <c r="I369" s="41" t="s">
        <v>1126</v>
      </c>
      <c r="J369" s="9"/>
      <c r="K369" s="39">
        <v>25672</v>
      </c>
      <c r="L369" s="5">
        <f t="shared" si="42"/>
        <v>0</v>
      </c>
      <c r="M369" s="36">
        <v>0.2</v>
      </c>
      <c r="N369" s="5">
        <f t="shared" si="43"/>
        <v>0</v>
      </c>
      <c r="O369" s="5">
        <f t="shared" si="44"/>
        <v>0</v>
      </c>
    </row>
    <row r="370" spans="1:15" ht="36" outlineLevel="2">
      <c r="A370" s="28" t="s">
        <v>955</v>
      </c>
      <c r="B370" s="7" t="s">
        <v>520</v>
      </c>
      <c r="C370" s="3">
        <v>19</v>
      </c>
      <c r="D370" s="7" t="s">
        <v>534</v>
      </c>
      <c r="E370" s="61" t="s">
        <v>1703</v>
      </c>
      <c r="F370" s="8" t="s">
        <v>4</v>
      </c>
      <c r="G370" s="7" t="s">
        <v>150</v>
      </c>
      <c r="H370" s="52" t="s">
        <v>1144</v>
      </c>
      <c r="I370" s="41" t="s">
        <v>1126</v>
      </c>
      <c r="J370" s="9"/>
      <c r="K370" s="39">
        <v>34650</v>
      </c>
      <c r="L370" s="5">
        <f t="shared" si="42"/>
        <v>0</v>
      </c>
      <c r="M370" s="36">
        <v>0.2</v>
      </c>
      <c r="N370" s="5">
        <f t="shared" si="43"/>
        <v>0</v>
      </c>
      <c r="O370" s="5">
        <f t="shared" si="44"/>
        <v>0</v>
      </c>
    </row>
    <row r="371" spans="1:15" ht="36" outlineLevel="2">
      <c r="A371" s="28" t="s">
        <v>955</v>
      </c>
      <c r="B371" s="7" t="s">
        <v>520</v>
      </c>
      <c r="C371" s="3">
        <v>20</v>
      </c>
      <c r="D371" s="7" t="s">
        <v>535</v>
      </c>
      <c r="E371" s="61" t="s">
        <v>1704</v>
      </c>
      <c r="F371" s="8" t="s">
        <v>4</v>
      </c>
      <c r="G371" s="7" t="s">
        <v>150</v>
      </c>
      <c r="H371" s="52" t="s">
        <v>1145</v>
      </c>
      <c r="I371" s="41" t="s">
        <v>1126</v>
      </c>
      <c r="J371" s="9"/>
      <c r="K371" s="39">
        <v>42000</v>
      </c>
      <c r="L371" s="5">
        <f t="shared" si="42"/>
        <v>0</v>
      </c>
      <c r="M371" s="36">
        <v>0.2</v>
      </c>
      <c r="N371" s="5">
        <f t="shared" si="43"/>
        <v>0</v>
      </c>
      <c r="O371" s="5">
        <f t="shared" si="44"/>
        <v>0</v>
      </c>
    </row>
    <row r="372" spans="1:15" ht="36" outlineLevel="2">
      <c r="A372" s="28" t="s">
        <v>955</v>
      </c>
      <c r="B372" s="7" t="s">
        <v>520</v>
      </c>
      <c r="C372" s="3">
        <v>21</v>
      </c>
      <c r="D372" s="7" t="s">
        <v>147</v>
      </c>
      <c r="E372" s="61" t="s">
        <v>1705</v>
      </c>
      <c r="F372" s="8" t="s">
        <v>4</v>
      </c>
      <c r="G372" s="7" t="s">
        <v>513</v>
      </c>
      <c r="H372" s="52" t="s">
        <v>1146</v>
      </c>
      <c r="I372" s="41" t="s">
        <v>1126</v>
      </c>
      <c r="J372" s="9"/>
      <c r="K372" s="39">
        <v>25952</v>
      </c>
      <c r="L372" s="5">
        <f t="shared" si="42"/>
        <v>0</v>
      </c>
      <c r="M372" s="36">
        <v>0.2</v>
      </c>
      <c r="N372" s="5">
        <f t="shared" si="43"/>
        <v>0</v>
      </c>
      <c r="O372" s="5">
        <f t="shared" si="44"/>
        <v>0</v>
      </c>
    </row>
    <row r="373" spans="1:15" ht="36" outlineLevel="2">
      <c r="A373" s="28" t="s">
        <v>955</v>
      </c>
      <c r="B373" s="7" t="s">
        <v>520</v>
      </c>
      <c r="C373" s="3">
        <v>22</v>
      </c>
      <c r="D373" s="7" t="s">
        <v>146</v>
      </c>
      <c r="E373" s="61" t="s">
        <v>1706</v>
      </c>
      <c r="F373" s="8" t="s">
        <v>4</v>
      </c>
      <c r="G373" s="7" t="s">
        <v>150</v>
      </c>
      <c r="H373" s="52" t="s">
        <v>1147</v>
      </c>
      <c r="I373" s="41" t="s">
        <v>1126</v>
      </c>
      <c r="J373" s="9"/>
      <c r="K373" s="39">
        <v>31140</v>
      </c>
      <c r="L373" s="5">
        <f t="shared" si="42"/>
        <v>0</v>
      </c>
      <c r="M373" s="36">
        <v>0.2</v>
      </c>
      <c r="N373" s="5">
        <f t="shared" si="43"/>
        <v>0</v>
      </c>
      <c r="O373" s="5">
        <f t="shared" si="44"/>
        <v>0</v>
      </c>
    </row>
    <row r="374" spans="1:15" ht="36" outlineLevel="2">
      <c r="A374" s="28" t="s">
        <v>955</v>
      </c>
      <c r="B374" s="7" t="s">
        <v>520</v>
      </c>
      <c r="C374" s="3">
        <v>23</v>
      </c>
      <c r="D374" s="7" t="s">
        <v>148</v>
      </c>
      <c r="E374" s="61" t="s">
        <v>1707</v>
      </c>
      <c r="F374" s="8" t="s">
        <v>4</v>
      </c>
      <c r="G374" s="7" t="s">
        <v>150</v>
      </c>
      <c r="H374" s="52" t="s">
        <v>1148</v>
      </c>
      <c r="I374" s="41" t="s">
        <v>1126</v>
      </c>
      <c r="J374" s="9"/>
      <c r="K374" s="39">
        <v>31710</v>
      </c>
      <c r="L374" s="5">
        <f t="shared" si="42"/>
        <v>0</v>
      </c>
      <c r="M374" s="36">
        <v>0.2</v>
      </c>
      <c r="N374" s="5">
        <f t="shared" si="43"/>
        <v>0</v>
      </c>
      <c r="O374" s="5">
        <f t="shared" si="44"/>
        <v>0</v>
      </c>
    </row>
    <row r="375" spans="1:15" ht="36" outlineLevel="2">
      <c r="A375" s="28" t="s">
        <v>955</v>
      </c>
      <c r="B375" s="7" t="s">
        <v>520</v>
      </c>
      <c r="C375" s="3">
        <v>24</v>
      </c>
      <c r="D375" s="7" t="s">
        <v>149</v>
      </c>
      <c r="E375" s="61" t="s">
        <v>1708</v>
      </c>
      <c r="F375" s="8" t="s">
        <v>4</v>
      </c>
      <c r="G375" s="7" t="s">
        <v>150</v>
      </c>
      <c r="H375" s="52" t="s">
        <v>1149</v>
      </c>
      <c r="I375" s="41" t="s">
        <v>1126</v>
      </c>
      <c r="J375" s="9"/>
      <c r="K375" s="39">
        <v>31710</v>
      </c>
      <c r="L375" s="5">
        <f t="shared" si="42"/>
        <v>0</v>
      </c>
      <c r="M375" s="36">
        <v>0.2</v>
      </c>
      <c r="N375" s="5">
        <f t="shared" si="43"/>
        <v>0</v>
      </c>
      <c r="O375" s="5">
        <f t="shared" si="44"/>
        <v>0</v>
      </c>
    </row>
    <row r="376" spans="1:15" ht="36" outlineLevel="2">
      <c r="A376" s="28" t="s">
        <v>955</v>
      </c>
      <c r="B376" s="7" t="s">
        <v>520</v>
      </c>
      <c r="C376" s="3">
        <v>25</v>
      </c>
      <c r="D376" s="7" t="s">
        <v>145</v>
      </c>
      <c r="E376" s="61" t="s">
        <v>1709</v>
      </c>
      <c r="F376" s="8" t="s">
        <v>4</v>
      </c>
      <c r="G376" s="7" t="s">
        <v>150</v>
      </c>
      <c r="H376" s="52" t="s">
        <v>1150</v>
      </c>
      <c r="I376" s="41" t="s">
        <v>1126</v>
      </c>
      <c r="J376" s="9"/>
      <c r="K376" s="39">
        <v>31710</v>
      </c>
      <c r="L376" s="5">
        <f t="shared" si="42"/>
        <v>0</v>
      </c>
      <c r="M376" s="36">
        <v>0.2</v>
      </c>
      <c r="N376" s="5">
        <f t="shared" si="43"/>
        <v>0</v>
      </c>
      <c r="O376" s="5">
        <f t="shared" si="44"/>
        <v>0</v>
      </c>
    </row>
    <row r="377" spans="1:15" customFormat="1" ht="36" outlineLevel="2">
      <c r="A377" s="28" t="s">
        <v>955</v>
      </c>
      <c r="B377" s="7" t="s">
        <v>520</v>
      </c>
      <c r="C377" s="3">
        <v>26</v>
      </c>
      <c r="D377" s="7" t="s">
        <v>536</v>
      </c>
      <c r="E377" s="61" t="s">
        <v>1710</v>
      </c>
      <c r="F377" s="8" t="s">
        <v>4</v>
      </c>
      <c r="G377" s="7" t="s">
        <v>150</v>
      </c>
      <c r="H377" s="52" t="s">
        <v>1151</v>
      </c>
      <c r="I377" s="41" t="s">
        <v>1126</v>
      </c>
      <c r="J377" s="9"/>
      <c r="K377" s="39">
        <v>40270</v>
      </c>
      <c r="L377" s="5">
        <f t="shared" si="42"/>
        <v>0</v>
      </c>
      <c r="M377" s="36">
        <v>0.2</v>
      </c>
      <c r="N377" s="5">
        <f t="shared" si="43"/>
        <v>0</v>
      </c>
      <c r="O377" s="5">
        <f t="shared" si="44"/>
        <v>0</v>
      </c>
    </row>
    <row r="378" spans="1:15" ht="36" outlineLevel="2">
      <c r="A378" s="28" t="s">
        <v>955</v>
      </c>
      <c r="B378" s="7" t="s">
        <v>520</v>
      </c>
      <c r="C378" s="3">
        <v>27</v>
      </c>
      <c r="D378" s="7" t="s">
        <v>537</v>
      </c>
      <c r="E378" s="61" t="s">
        <v>1711</v>
      </c>
      <c r="F378" s="8" t="s">
        <v>4</v>
      </c>
      <c r="G378" s="7" t="s">
        <v>513</v>
      </c>
      <c r="H378" s="52" t="s">
        <v>1152</v>
      </c>
      <c r="I378" s="41" t="s">
        <v>1126</v>
      </c>
      <c r="J378" s="9"/>
      <c r="K378" s="39">
        <v>31583</v>
      </c>
      <c r="L378" s="5">
        <f t="shared" si="42"/>
        <v>0</v>
      </c>
      <c r="M378" s="36">
        <v>0.2</v>
      </c>
      <c r="N378" s="5">
        <f t="shared" si="43"/>
        <v>0</v>
      </c>
      <c r="O378" s="5">
        <f t="shared" si="44"/>
        <v>0</v>
      </c>
    </row>
    <row r="379" spans="1:15" ht="36" outlineLevel="2">
      <c r="A379" s="28" t="s">
        <v>955</v>
      </c>
      <c r="B379" s="7" t="s">
        <v>520</v>
      </c>
      <c r="C379" s="3">
        <v>28</v>
      </c>
      <c r="D379" s="7" t="s">
        <v>311</v>
      </c>
      <c r="E379" s="61" t="s">
        <v>1712</v>
      </c>
      <c r="F379" s="8" t="s">
        <v>4</v>
      </c>
      <c r="G379" s="7" t="s">
        <v>150</v>
      </c>
      <c r="H379" s="52" t="s">
        <v>1153</v>
      </c>
      <c r="I379" s="41" t="s">
        <v>1126</v>
      </c>
      <c r="J379" s="9"/>
      <c r="K379" s="39">
        <v>29686</v>
      </c>
      <c r="L379" s="5">
        <f t="shared" si="42"/>
        <v>0</v>
      </c>
      <c r="M379" s="36">
        <v>0.2</v>
      </c>
      <c r="N379" s="5">
        <f t="shared" si="43"/>
        <v>0</v>
      </c>
      <c r="O379" s="5">
        <f t="shared" si="44"/>
        <v>0</v>
      </c>
    </row>
    <row r="380" spans="1:15" ht="36" outlineLevel="2">
      <c r="A380" s="28" t="s">
        <v>955</v>
      </c>
      <c r="B380" s="7" t="s">
        <v>520</v>
      </c>
      <c r="C380" s="3">
        <v>29</v>
      </c>
      <c r="D380" s="7" t="s">
        <v>159</v>
      </c>
      <c r="E380" s="61" t="s">
        <v>1713</v>
      </c>
      <c r="F380" s="8" t="s">
        <v>4</v>
      </c>
      <c r="G380" s="7" t="s">
        <v>513</v>
      </c>
      <c r="H380" s="52" t="s">
        <v>1154</v>
      </c>
      <c r="I380" s="41" t="s">
        <v>1126</v>
      </c>
      <c r="J380" s="9"/>
      <c r="K380" s="39">
        <v>26478</v>
      </c>
      <c r="L380" s="5">
        <f t="shared" ref="L380:L431" si="45">J380*K380</f>
        <v>0</v>
      </c>
      <c r="M380" s="36">
        <v>0.2</v>
      </c>
      <c r="N380" s="5">
        <f t="shared" ref="N380:N431" si="46">L380*M380</f>
        <v>0</v>
      </c>
      <c r="O380" s="5">
        <f t="shared" ref="O380:O431" si="47">L380+N380</f>
        <v>0</v>
      </c>
    </row>
    <row r="381" spans="1:15" ht="36" outlineLevel="2">
      <c r="A381" s="28" t="s">
        <v>955</v>
      </c>
      <c r="B381" s="7" t="s">
        <v>520</v>
      </c>
      <c r="C381" s="3">
        <v>30</v>
      </c>
      <c r="D381" s="7" t="s">
        <v>158</v>
      </c>
      <c r="E381" s="61" t="s">
        <v>1714</v>
      </c>
      <c r="F381" s="8" t="s">
        <v>4</v>
      </c>
      <c r="G381" s="7" t="s">
        <v>513</v>
      </c>
      <c r="H381" s="52" t="s">
        <v>1155</v>
      </c>
      <c r="I381" s="41" t="s">
        <v>1126</v>
      </c>
      <c r="J381" s="9"/>
      <c r="K381" s="39">
        <v>23490</v>
      </c>
      <c r="L381" s="5">
        <f t="shared" si="45"/>
        <v>0</v>
      </c>
      <c r="M381" s="36">
        <v>0.2</v>
      </c>
      <c r="N381" s="5">
        <f t="shared" si="46"/>
        <v>0</v>
      </c>
      <c r="O381" s="5">
        <f t="shared" si="47"/>
        <v>0</v>
      </c>
    </row>
    <row r="382" spans="1:15" customFormat="1" ht="36" outlineLevel="2">
      <c r="A382" s="28" t="s">
        <v>955</v>
      </c>
      <c r="B382" s="7" t="s">
        <v>520</v>
      </c>
      <c r="C382" s="3">
        <v>31</v>
      </c>
      <c r="D382" s="7" t="s">
        <v>538</v>
      </c>
      <c r="E382" s="61" t="s">
        <v>1715</v>
      </c>
      <c r="F382" s="8" t="s">
        <v>4</v>
      </c>
      <c r="G382" s="7" t="s">
        <v>513</v>
      </c>
      <c r="H382" s="54" t="s">
        <v>1156</v>
      </c>
      <c r="I382" s="41" t="s">
        <v>1126</v>
      </c>
      <c r="J382" s="9"/>
      <c r="K382" s="39">
        <v>27300</v>
      </c>
      <c r="L382" s="5">
        <f t="shared" si="45"/>
        <v>0</v>
      </c>
      <c r="M382" s="36">
        <v>0.2</v>
      </c>
      <c r="N382" s="5">
        <f t="shared" si="46"/>
        <v>0</v>
      </c>
      <c r="O382" s="5">
        <f t="shared" si="47"/>
        <v>0</v>
      </c>
    </row>
    <row r="383" spans="1:15" customFormat="1" ht="36" outlineLevel="2">
      <c r="A383" s="28" t="s">
        <v>955</v>
      </c>
      <c r="B383" s="7" t="s">
        <v>520</v>
      </c>
      <c r="C383" s="3">
        <v>32</v>
      </c>
      <c r="D383" s="7" t="s">
        <v>539</v>
      </c>
      <c r="E383" s="61" t="s">
        <v>1716</v>
      </c>
      <c r="F383" s="8" t="s">
        <v>4</v>
      </c>
      <c r="G383" s="7" t="s">
        <v>540</v>
      </c>
      <c r="H383" s="53" t="s">
        <v>1157</v>
      </c>
      <c r="I383" s="41" t="s">
        <v>1126</v>
      </c>
      <c r="J383" s="9"/>
      <c r="K383" s="39">
        <v>94650</v>
      </c>
      <c r="L383" s="5">
        <f t="shared" si="45"/>
        <v>0</v>
      </c>
      <c r="M383" s="36">
        <v>0.2</v>
      </c>
      <c r="N383" s="5">
        <f t="shared" si="46"/>
        <v>0</v>
      </c>
      <c r="O383" s="5">
        <f t="shared" si="47"/>
        <v>0</v>
      </c>
    </row>
    <row r="384" spans="1:15" customFormat="1" ht="36" outlineLevel="2">
      <c r="A384" s="28" t="s">
        <v>955</v>
      </c>
      <c r="B384" s="7" t="s">
        <v>520</v>
      </c>
      <c r="C384" s="3">
        <v>33</v>
      </c>
      <c r="D384" s="7" t="s">
        <v>541</v>
      </c>
      <c r="E384" s="61" t="s">
        <v>1717</v>
      </c>
      <c r="F384" s="8" t="s">
        <v>4</v>
      </c>
      <c r="G384" s="7" t="s">
        <v>542</v>
      </c>
      <c r="H384" s="54" t="s">
        <v>1158</v>
      </c>
      <c r="I384" s="41" t="s">
        <v>1126</v>
      </c>
      <c r="J384" s="9"/>
      <c r="K384" s="39">
        <v>12000</v>
      </c>
      <c r="L384" s="5">
        <f t="shared" si="45"/>
        <v>0</v>
      </c>
      <c r="M384" s="36">
        <v>0.2</v>
      </c>
      <c r="N384" s="5">
        <f t="shared" si="46"/>
        <v>0</v>
      </c>
      <c r="O384" s="5">
        <f t="shared" si="47"/>
        <v>0</v>
      </c>
    </row>
    <row r="385" spans="1:15" customFormat="1" ht="36" outlineLevel="2">
      <c r="A385" s="28" t="s">
        <v>955</v>
      </c>
      <c r="B385" s="7" t="s">
        <v>520</v>
      </c>
      <c r="C385" s="3">
        <v>34</v>
      </c>
      <c r="D385" s="7" t="s">
        <v>543</v>
      </c>
      <c r="E385" s="61" t="s">
        <v>1718</v>
      </c>
      <c r="F385" s="8" t="s">
        <v>4</v>
      </c>
      <c r="G385" s="7" t="s">
        <v>540</v>
      </c>
      <c r="H385" s="54" t="s">
        <v>1159</v>
      </c>
      <c r="I385" s="41" t="s">
        <v>1126</v>
      </c>
      <c r="J385" s="9"/>
      <c r="K385" s="39">
        <v>39180</v>
      </c>
      <c r="L385" s="5">
        <f t="shared" si="45"/>
        <v>0</v>
      </c>
      <c r="M385" s="36">
        <v>0.2</v>
      </c>
      <c r="N385" s="5">
        <f t="shared" si="46"/>
        <v>0</v>
      </c>
      <c r="O385" s="5">
        <f t="shared" si="47"/>
        <v>0</v>
      </c>
    </row>
    <row r="386" spans="1:15" customFormat="1" ht="36" outlineLevel="2">
      <c r="A386" s="28" t="s">
        <v>955</v>
      </c>
      <c r="B386" s="7" t="s">
        <v>520</v>
      </c>
      <c r="C386" s="3">
        <v>35</v>
      </c>
      <c r="D386" s="7" t="s">
        <v>544</v>
      </c>
      <c r="E386" s="61" t="s">
        <v>1719</v>
      </c>
      <c r="F386" s="8" t="s">
        <v>4</v>
      </c>
      <c r="G386" s="7" t="s">
        <v>542</v>
      </c>
      <c r="H386" s="54" t="s">
        <v>1160</v>
      </c>
      <c r="I386" s="41" t="s">
        <v>1126</v>
      </c>
      <c r="J386" s="9"/>
      <c r="K386" s="39">
        <v>27000</v>
      </c>
      <c r="L386" s="5">
        <f t="shared" si="45"/>
        <v>0</v>
      </c>
      <c r="M386" s="36">
        <v>0.2</v>
      </c>
      <c r="N386" s="5">
        <f t="shared" si="46"/>
        <v>0</v>
      </c>
      <c r="O386" s="5">
        <f t="shared" si="47"/>
        <v>0</v>
      </c>
    </row>
    <row r="387" spans="1:15" customFormat="1" ht="36" outlineLevel="2">
      <c r="A387" s="28" t="s">
        <v>955</v>
      </c>
      <c r="B387" s="7" t="s">
        <v>520</v>
      </c>
      <c r="C387" s="3">
        <v>36</v>
      </c>
      <c r="D387" s="7" t="s">
        <v>545</v>
      </c>
      <c r="E387" s="61" t="s">
        <v>1720</v>
      </c>
      <c r="F387" s="8" t="s">
        <v>4</v>
      </c>
      <c r="G387" s="7" t="s">
        <v>542</v>
      </c>
      <c r="H387" s="54" t="s">
        <v>1161</v>
      </c>
      <c r="I387" s="41" t="s">
        <v>1126</v>
      </c>
      <c r="J387" s="9"/>
      <c r="K387" s="39">
        <v>16740</v>
      </c>
      <c r="L387" s="5">
        <f t="shared" si="45"/>
        <v>0</v>
      </c>
      <c r="M387" s="36">
        <v>0.2</v>
      </c>
      <c r="N387" s="5">
        <f t="shared" si="46"/>
        <v>0</v>
      </c>
      <c r="O387" s="5">
        <f t="shared" si="47"/>
        <v>0</v>
      </c>
    </row>
    <row r="388" spans="1:15" customFormat="1" ht="36" outlineLevel="2">
      <c r="A388" s="28" t="s">
        <v>955</v>
      </c>
      <c r="B388" s="7" t="s">
        <v>520</v>
      </c>
      <c r="C388" s="3">
        <v>37</v>
      </c>
      <c r="D388" s="7" t="s">
        <v>546</v>
      </c>
      <c r="E388" s="61" t="s">
        <v>1721</v>
      </c>
      <c r="F388" s="8" t="s">
        <v>4</v>
      </c>
      <c r="G388" s="7" t="s">
        <v>542</v>
      </c>
      <c r="H388" s="54" t="s">
        <v>1162</v>
      </c>
      <c r="I388" s="41" t="s">
        <v>1126</v>
      </c>
      <c r="J388" s="9"/>
      <c r="K388" s="39">
        <v>26100</v>
      </c>
      <c r="L388" s="5">
        <f t="shared" si="45"/>
        <v>0</v>
      </c>
      <c r="M388" s="36">
        <v>0.2</v>
      </c>
      <c r="N388" s="5">
        <f t="shared" si="46"/>
        <v>0</v>
      </c>
      <c r="O388" s="5">
        <f t="shared" si="47"/>
        <v>0</v>
      </c>
    </row>
    <row r="389" spans="1:15" customFormat="1" ht="36" outlineLevel="2">
      <c r="A389" s="28" t="s">
        <v>955</v>
      </c>
      <c r="B389" s="7" t="s">
        <v>520</v>
      </c>
      <c r="C389" s="3">
        <v>38</v>
      </c>
      <c r="D389" s="7" t="s">
        <v>547</v>
      </c>
      <c r="E389" s="61" t="s">
        <v>1722</v>
      </c>
      <c r="F389" s="8" t="s">
        <v>4</v>
      </c>
      <c r="G389" s="7" t="s">
        <v>542</v>
      </c>
      <c r="H389" s="54" t="s">
        <v>1163</v>
      </c>
      <c r="I389" s="41" t="s">
        <v>1126</v>
      </c>
      <c r="J389" s="9"/>
      <c r="K389" s="39">
        <v>11225</v>
      </c>
      <c r="L389" s="5">
        <f t="shared" si="45"/>
        <v>0</v>
      </c>
      <c r="M389" s="36">
        <v>0.2</v>
      </c>
      <c r="N389" s="5">
        <f t="shared" si="46"/>
        <v>0</v>
      </c>
      <c r="O389" s="5">
        <f t="shared" si="47"/>
        <v>0</v>
      </c>
    </row>
    <row r="390" spans="1:15" ht="36" outlineLevel="2">
      <c r="A390" s="28" t="s">
        <v>955</v>
      </c>
      <c r="B390" s="7" t="s">
        <v>520</v>
      </c>
      <c r="C390" s="3">
        <v>39</v>
      </c>
      <c r="D390" s="7" t="s">
        <v>548</v>
      </c>
      <c r="E390" s="61" t="s">
        <v>1723</v>
      </c>
      <c r="F390" s="8" t="s">
        <v>4</v>
      </c>
      <c r="G390" s="7" t="s">
        <v>542</v>
      </c>
      <c r="H390" s="53" t="s">
        <v>1164</v>
      </c>
      <c r="I390" s="41" t="s">
        <v>1126</v>
      </c>
      <c r="J390" s="9"/>
      <c r="K390" s="39">
        <v>24960</v>
      </c>
      <c r="L390" s="5">
        <f t="shared" si="45"/>
        <v>0</v>
      </c>
      <c r="M390" s="36">
        <v>0.2</v>
      </c>
      <c r="N390" s="5">
        <f t="shared" si="46"/>
        <v>0</v>
      </c>
      <c r="O390" s="5">
        <f t="shared" si="47"/>
        <v>0</v>
      </c>
    </row>
    <row r="391" spans="1:15" customFormat="1" ht="36" outlineLevel="2">
      <c r="A391" s="28" t="s">
        <v>955</v>
      </c>
      <c r="B391" s="7" t="s">
        <v>520</v>
      </c>
      <c r="C391" s="3">
        <v>40</v>
      </c>
      <c r="D391" s="7" t="s">
        <v>549</v>
      </c>
      <c r="E391" s="61" t="s">
        <v>1724</v>
      </c>
      <c r="F391" s="8" t="s">
        <v>4</v>
      </c>
      <c r="G391" s="7" t="s">
        <v>542</v>
      </c>
      <c r="H391" s="54" t="s">
        <v>1165</v>
      </c>
      <c r="I391" s="41" t="s">
        <v>1126</v>
      </c>
      <c r="J391" s="9"/>
      <c r="K391" s="39">
        <v>23915</v>
      </c>
      <c r="L391" s="5">
        <f t="shared" si="45"/>
        <v>0</v>
      </c>
      <c r="M391" s="36">
        <v>0.2</v>
      </c>
      <c r="N391" s="5">
        <f t="shared" si="46"/>
        <v>0</v>
      </c>
      <c r="O391" s="5">
        <f t="shared" si="47"/>
        <v>0</v>
      </c>
    </row>
    <row r="392" spans="1:15" customFormat="1" ht="36" outlineLevel="2">
      <c r="A392" s="28" t="s">
        <v>955</v>
      </c>
      <c r="B392" s="7" t="s">
        <v>520</v>
      </c>
      <c r="C392" s="3">
        <v>41</v>
      </c>
      <c r="D392" s="7" t="s">
        <v>550</v>
      </c>
      <c r="E392" s="61" t="s">
        <v>1725</v>
      </c>
      <c r="F392" s="8" t="s">
        <v>4</v>
      </c>
      <c r="G392" s="7" t="s">
        <v>540</v>
      </c>
      <c r="H392" s="53" t="s">
        <v>1166</v>
      </c>
      <c r="I392" s="41" t="s">
        <v>1126</v>
      </c>
      <c r="J392" s="9"/>
      <c r="K392" s="39">
        <v>48500</v>
      </c>
      <c r="L392" s="5">
        <f t="shared" si="45"/>
        <v>0</v>
      </c>
      <c r="M392" s="36">
        <v>0.2</v>
      </c>
      <c r="N392" s="5">
        <f t="shared" si="46"/>
        <v>0</v>
      </c>
      <c r="O392" s="5">
        <f t="shared" si="47"/>
        <v>0</v>
      </c>
    </row>
    <row r="393" spans="1:15" ht="36" outlineLevel="2">
      <c r="A393" s="28" t="s">
        <v>955</v>
      </c>
      <c r="B393" s="7" t="s">
        <v>520</v>
      </c>
      <c r="C393" s="3">
        <v>42</v>
      </c>
      <c r="D393" s="7" t="s">
        <v>551</v>
      </c>
      <c r="E393" s="61" t="s">
        <v>1726</v>
      </c>
      <c r="F393" s="8" t="s">
        <v>4</v>
      </c>
      <c r="G393" s="7" t="s">
        <v>552</v>
      </c>
      <c r="H393" s="32" t="s">
        <v>1167</v>
      </c>
      <c r="I393" s="41" t="s">
        <v>1126</v>
      </c>
      <c r="J393" s="9"/>
      <c r="K393" s="39">
        <v>8000</v>
      </c>
      <c r="L393" s="5">
        <f t="shared" si="45"/>
        <v>0</v>
      </c>
      <c r="M393" s="36">
        <v>0.2</v>
      </c>
      <c r="N393" s="5">
        <f t="shared" si="46"/>
        <v>0</v>
      </c>
      <c r="O393" s="5">
        <f t="shared" si="47"/>
        <v>0</v>
      </c>
    </row>
    <row r="394" spans="1:15" ht="36" outlineLevel="2">
      <c r="A394" s="28" t="s">
        <v>955</v>
      </c>
      <c r="B394" s="7" t="s">
        <v>520</v>
      </c>
      <c r="C394" s="3">
        <v>43</v>
      </c>
      <c r="D394" s="7" t="s">
        <v>553</v>
      </c>
      <c r="E394" s="61" t="s">
        <v>1727</v>
      </c>
      <c r="F394" s="8" t="s">
        <v>4</v>
      </c>
      <c r="G394" s="7" t="s">
        <v>552</v>
      </c>
      <c r="H394" s="32" t="s">
        <v>1168</v>
      </c>
      <c r="I394" s="41" t="s">
        <v>1169</v>
      </c>
      <c r="J394" s="9"/>
      <c r="K394" s="39">
        <v>2000</v>
      </c>
      <c r="L394" s="5">
        <f t="shared" si="45"/>
        <v>0</v>
      </c>
      <c r="M394" s="36">
        <v>0.2</v>
      </c>
      <c r="N394" s="5">
        <f t="shared" si="46"/>
        <v>0</v>
      </c>
      <c r="O394" s="5">
        <f t="shared" si="47"/>
        <v>0</v>
      </c>
    </row>
    <row r="395" spans="1:15" customFormat="1" ht="36" outlineLevel="2">
      <c r="A395" s="28" t="s">
        <v>955</v>
      </c>
      <c r="B395" s="7" t="s">
        <v>520</v>
      </c>
      <c r="C395" s="3">
        <v>44</v>
      </c>
      <c r="D395" s="7" t="s">
        <v>554</v>
      </c>
      <c r="E395" s="61" t="s">
        <v>1728</v>
      </c>
      <c r="F395" s="8" t="s">
        <v>4</v>
      </c>
      <c r="G395" s="7" t="s">
        <v>542</v>
      </c>
      <c r="H395" s="52" t="s">
        <v>1170</v>
      </c>
      <c r="I395" s="41" t="s">
        <v>1126</v>
      </c>
      <c r="J395" s="9"/>
      <c r="K395" s="39">
        <v>25800</v>
      </c>
      <c r="L395" s="5">
        <f t="shared" si="45"/>
        <v>0</v>
      </c>
      <c r="M395" s="36">
        <v>0.2</v>
      </c>
      <c r="N395" s="5">
        <f t="shared" si="46"/>
        <v>0</v>
      </c>
      <c r="O395" s="5">
        <f t="shared" si="47"/>
        <v>0</v>
      </c>
    </row>
    <row r="396" spans="1:15" customFormat="1" ht="36" outlineLevel="2">
      <c r="A396" s="28" t="s">
        <v>955</v>
      </c>
      <c r="B396" s="7" t="s">
        <v>520</v>
      </c>
      <c r="C396" s="3">
        <v>45</v>
      </c>
      <c r="D396" s="7" t="s">
        <v>555</v>
      </c>
      <c r="E396" s="61" t="s">
        <v>1729</v>
      </c>
      <c r="F396" s="8" t="s">
        <v>4</v>
      </c>
      <c r="G396" s="7" t="s">
        <v>540</v>
      </c>
      <c r="H396" s="54" t="s">
        <v>1171</v>
      </c>
      <c r="I396" s="41" t="s">
        <v>1126</v>
      </c>
      <c r="J396" s="9"/>
      <c r="K396" s="39">
        <v>11160</v>
      </c>
      <c r="L396" s="5">
        <f t="shared" si="45"/>
        <v>0</v>
      </c>
      <c r="M396" s="36">
        <v>0.2</v>
      </c>
      <c r="N396" s="5">
        <f t="shared" si="46"/>
        <v>0</v>
      </c>
      <c r="O396" s="5">
        <f t="shared" si="47"/>
        <v>0</v>
      </c>
    </row>
    <row r="397" spans="1:15" customFormat="1" ht="36" outlineLevel="2">
      <c r="A397" s="28" t="s">
        <v>955</v>
      </c>
      <c r="B397" s="7" t="s">
        <v>520</v>
      </c>
      <c r="C397" s="3">
        <v>46</v>
      </c>
      <c r="D397" s="7" t="s">
        <v>556</v>
      </c>
      <c r="E397" s="61" t="s">
        <v>1730</v>
      </c>
      <c r="F397" s="8" t="s">
        <v>4</v>
      </c>
      <c r="G397" s="7" t="s">
        <v>540</v>
      </c>
      <c r="H397" s="54" t="s">
        <v>1172</v>
      </c>
      <c r="I397" s="41" t="s">
        <v>1126</v>
      </c>
      <c r="J397" s="9"/>
      <c r="K397" s="39">
        <v>31104</v>
      </c>
      <c r="L397" s="5">
        <f t="shared" si="45"/>
        <v>0</v>
      </c>
      <c r="M397" s="36">
        <v>0.2</v>
      </c>
      <c r="N397" s="5">
        <f t="shared" si="46"/>
        <v>0</v>
      </c>
      <c r="O397" s="5">
        <f t="shared" si="47"/>
        <v>0</v>
      </c>
    </row>
    <row r="398" spans="1:15" ht="36" outlineLevel="2">
      <c r="A398" s="28" t="s">
        <v>955</v>
      </c>
      <c r="B398" s="7" t="s">
        <v>520</v>
      </c>
      <c r="C398" s="3">
        <v>47</v>
      </c>
      <c r="D398" s="7" t="s">
        <v>557</v>
      </c>
      <c r="E398" s="61" t="s">
        <v>1731</v>
      </c>
      <c r="F398" s="8" t="s">
        <v>4</v>
      </c>
      <c r="G398" s="7" t="s">
        <v>542</v>
      </c>
      <c r="H398" s="54" t="s">
        <v>1173</v>
      </c>
      <c r="I398" s="41" t="s">
        <v>1126</v>
      </c>
      <c r="J398" s="9"/>
      <c r="K398" s="39">
        <v>31104</v>
      </c>
      <c r="L398" s="5">
        <f t="shared" si="45"/>
        <v>0</v>
      </c>
      <c r="M398" s="36">
        <v>0.2</v>
      </c>
      <c r="N398" s="5">
        <f t="shared" si="46"/>
        <v>0</v>
      </c>
      <c r="O398" s="5">
        <f t="shared" si="47"/>
        <v>0</v>
      </c>
    </row>
    <row r="399" spans="1:15" ht="36" outlineLevel="2">
      <c r="A399" s="28" t="s">
        <v>955</v>
      </c>
      <c r="B399" s="7" t="s">
        <v>520</v>
      </c>
      <c r="C399" s="3">
        <v>48</v>
      </c>
      <c r="D399" s="7" t="s">
        <v>558</v>
      </c>
      <c r="E399" s="61" t="s">
        <v>1732</v>
      </c>
      <c r="F399" s="8" t="s">
        <v>4</v>
      </c>
      <c r="G399" s="7" t="s">
        <v>540</v>
      </c>
      <c r="H399" s="32" t="s">
        <v>1174</v>
      </c>
      <c r="I399" s="41" t="s">
        <v>1126</v>
      </c>
      <c r="J399" s="9"/>
      <c r="K399" s="39">
        <v>84000</v>
      </c>
      <c r="L399" s="5">
        <f t="shared" si="45"/>
        <v>0</v>
      </c>
      <c r="M399" s="36">
        <v>0.2</v>
      </c>
      <c r="N399" s="5">
        <f t="shared" si="46"/>
        <v>0</v>
      </c>
      <c r="O399" s="5">
        <f t="shared" si="47"/>
        <v>0</v>
      </c>
    </row>
    <row r="400" spans="1:15" ht="36" outlineLevel="2">
      <c r="A400" s="28" t="s">
        <v>955</v>
      </c>
      <c r="B400" s="7" t="s">
        <v>520</v>
      </c>
      <c r="C400" s="3">
        <v>49</v>
      </c>
      <c r="D400" s="7" t="s">
        <v>559</v>
      </c>
      <c r="E400" s="61" t="s">
        <v>1733</v>
      </c>
      <c r="F400" s="8" t="s">
        <v>4</v>
      </c>
      <c r="G400" s="7" t="s">
        <v>542</v>
      </c>
      <c r="H400" s="32" t="s">
        <v>1175</v>
      </c>
      <c r="I400" s="41" t="s">
        <v>1126</v>
      </c>
      <c r="J400" s="9"/>
      <c r="K400" s="39">
        <v>29045</v>
      </c>
      <c r="L400" s="5">
        <f t="shared" si="45"/>
        <v>0</v>
      </c>
      <c r="M400" s="36">
        <v>0.2</v>
      </c>
      <c r="N400" s="5">
        <f t="shared" si="46"/>
        <v>0</v>
      </c>
      <c r="O400" s="5">
        <f t="shared" si="47"/>
        <v>0</v>
      </c>
    </row>
    <row r="401" spans="1:15" ht="36" outlineLevel="2">
      <c r="A401" s="28" t="s">
        <v>955</v>
      </c>
      <c r="B401" s="7" t="s">
        <v>520</v>
      </c>
      <c r="C401" s="3">
        <v>50</v>
      </c>
      <c r="D401" s="7" t="s">
        <v>560</v>
      </c>
      <c r="E401" s="61" t="s">
        <v>1734</v>
      </c>
      <c r="F401" s="8" t="s">
        <v>4</v>
      </c>
      <c r="G401" s="7" t="s">
        <v>540</v>
      </c>
      <c r="H401" s="32" t="s">
        <v>1176</v>
      </c>
      <c r="I401" s="41" t="s">
        <v>1126</v>
      </c>
      <c r="J401" s="9"/>
      <c r="K401" s="39">
        <v>42500</v>
      </c>
      <c r="L401" s="5">
        <f t="shared" si="45"/>
        <v>0</v>
      </c>
      <c r="M401" s="36">
        <v>0.2</v>
      </c>
      <c r="N401" s="5">
        <f t="shared" si="46"/>
        <v>0</v>
      </c>
      <c r="O401" s="5">
        <f t="shared" si="47"/>
        <v>0</v>
      </c>
    </row>
    <row r="402" spans="1:15" ht="36" outlineLevel="2">
      <c r="A402" s="28" t="s">
        <v>955</v>
      </c>
      <c r="B402" s="7" t="s">
        <v>520</v>
      </c>
      <c r="C402" s="3">
        <v>51</v>
      </c>
      <c r="D402" s="7" t="s">
        <v>561</v>
      </c>
      <c r="E402" s="61" t="s">
        <v>1735</v>
      </c>
      <c r="F402" s="8" t="s">
        <v>4</v>
      </c>
      <c r="G402" s="7" t="s">
        <v>540</v>
      </c>
      <c r="H402" s="32" t="s">
        <v>1177</v>
      </c>
      <c r="I402" s="41" t="s">
        <v>1126</v>
      </c>
      <c r="J402" s="9"/>
      <c r="K402" s="39">
        <v>42500</v>
      </c>
      <c r="L402" s="5">
        <f t="shared" si="45"/>
        <v>0</v>
      </c>
      <c r="M402" s="36">
        <v>0.2</v>
      </c>
      <c r="N402" s="5">
        <f t="shared" si="46"/>
        <v>0</v>
      </c>
      <c r="O402" s="5">
        <f t="shared" si="47"/>
        <v>0</v>
      </c>
    </row>
    <row r="403" spans="1:15" ht="36" outlineLevel="2">
      <c r="A403" s="28" t="s">
        <v>955</v>
      </c>
      <c r="B403" s="7" t="s">
        <v>520</v>
      </c>
      <c r="C403" s="3">
        <v>52</v>
      </c>
      <c r="D403" s="7" t="s">
        <v>562</v>
      </c>
      <c r="E403" s="61" t="s">
        <v>1736</v>
      </c>
      <c r="F403" s="8" t="s">
        <v>4</v>
      </c>
      <c r="G403" s="7" t="s">
        <v>540</v>
      </c>
      <c r="H403" s="32" t="s">
        <v>1178</v>
      </c>
      <c r="I403" s="41" t="s">
        <v>1126</v>
      </c>
      <c r="J403" s="9"/>
      <c r="K403" s="39">
        <v>32790</v>
      </c>
      <c r="L403" s="5">
        <f t="shared" si="45"/>
        <v>0</v>
      </c>
      <c r="M403" s="36">
        <v>0.2</v>
      </c>
      <c r="N403" s="5">
        <f t="shared" si="46"/>
        <v>0</v>
      </c>
      <c r="O403" s="5">
        <f t="shared" si="47"/>
        <v>0</v>
      </c>
    </row>
    <row r="404" spans="1:15" ht="36" outlineLevel="2">
      <c r="A404" s="28" t="s">
        <v>955</v>
      </c>
      <c r="B404" s="7" t="s">
        <v>520</v>
      </c>
      <c r="C404" s="3">
        <v>53</v>
      </c>
      <c r="D404" s="7" t="s">
        <v>563</v>
      </c>
      <c r="E404" s="61" t="s">
        <v>1737</v>
      </c>
      <c r="F404" s="8" t="s">
        <v>4</v>
      </c>
      <c r="G404" s="7" t="s">
        <v>540</v>
      </c>
      <c r="H404" s="32" t="s">
        <v>1179</v>
      </c>
      <c r="I404" s="41" t="s">
        <v>1126</v>
      </c>
      <c r="J404" s="9"/>
      <c r="K404" s="39">
        <v>43173</v>
      </c>
      <c r="L404" s="5">
        <f t="shared" si="45"/>
        <v>0</v>
      </c>
      <c r="M404" s="36">
        <v>0.2</v>
      </c>
      <c r="N404" s="5">
        <f t="shared" si="46"/>
        <v>0</v>
      </c>
      <c r="O404" s="5">
        <f t="shared" si="47"/>
        <v>0</v>
      </c>
    </row>
    <row r="405" spans="1:15" ht="36" outlineLevel="2">
      <c r="A405" s="28" t="s">
        <v>955</v>
      </c>
      <c r="B405" s="7" t="s">
        <v>520</v>
      </c>
      <c r="C405" s="3">
        <v>54</v>
      </c>
      <c r="D405" s="7" t="s">
        <v>564</v>
      </c>
      <c r="E405" s="61" t="s">
        <v>1738</v>
      </c>
      <c r="F405" s="8" t="s">
        <v>4</v>
      </c>
      <c r="G405" s="7" t="s">
        <v>540</v>
      </c>
      <c r="H405" s="32" t="s">
        <v>1180</v>
      </c>
      <c r="I405" s="41" t="s">
        <v>1126</v>
      </c>
      <c r="J405" s="9"/>
      <c r="K405" s="39">
        <v>39180</v>
      </c>
      <c r="L405" s="5">
        <f t="shared" si="45"/>
        <v>0</v>
      </c>
      <c r="M405" s="36">
        <v>0.2</v>
      </c>
      <c r="N405" s="5">
        <f t="shared" si="46"/>
        <v>0</v>
      </c>
      <c r="O405" s="5">
        <f t="shared" si="47"/>
        <v>0</v>
      </c>
    </row>
    <row r="406" spans="1:15" ht="36" outlineLevel="2">
      <c r="A406" s="28" t="s">
        <v>955</v>
      </c>
      <c r="B406" s="7" t="s">
        <v>520</v>
      </c>
      <c r="C406" s="3">
        <v>55</v>
      </c>
      <c r="D406" s="7" t="s">
        <v>565</v>
      </c>
      <c r="E406" s="61" t="s">
        <v>1739</v>
      </c>
      <c r="F406" s="8" t="s">
        <v>4</v>
      </c>
      <c r="G406" s="7" t="s">
        <v>542</v>
      </c>
      <c r="H406" s="32" t="s">
        <v>1181</v>
      </c>
      <c r="I406" s="41" t="s">
        <v>1126</v>
      </c>
      <c r="J406" s="9"/>
      <c r="K406" s="39">
        <v>29816</v>
      </c>
      <c r="L406" s="5">
        <f t="shared" si="45"/>
        <v>0</v>
      </c>
      <c r="M406" s="36">
        <v>0.2</v>
      </c>
      <c r="N406" s="5">
        <f t="shared" si="46"/>
        <v>0</v>
      </c>
      <c r="O406" s="5">
        <f t="shared" si="47"/>
        <v>0</v>
      </c>
    </row>
    <row r="407" spans="1:15" ht="36" outlineLevel="2">
      <c r="A407" s="28" t="s">
        <v>955</v>
      </c>
      <c r="B407" s="7" t="s">
        <v>520</v>
      </c>
      <c r="C407" s="3">
        <v>56</v>
      </c>
      <c r="D407" s="7" t="s">
        <v>566</v>
      </c>
      <c r="E407" s="61" t="s">
        <v>1740</v>
      </c>
      <c r="F407" s="8" t="s">
        <v>4</v>
      </c>
      <c r="G407" s="7" t="s">
        <v>540</v>
      </c>
      <c r="H407" s="32" t="s">
        <v>1182</v>
      </c>
      <c r="I407" s="41" t="s">
        <v>1126</v>
      </c>
      <c r="J407" s="9"/>
      <c r="K407" s="39">
        <v>40020</v>
      </c>
      <c r="L407" s="5">
        <f t="shared" si="45"/>
        <v>0</v>
      </c>
      <c r="M407" s="36">
        <v>0.2</v>
      </c>
      <c r="N407" s="5">
        <f t="shared" si="46"/>
        <v>0</v>
      </c>
      <c r="O407" s="5">
        <f t="shared" si="47"/>
        <v>0</v>
      </c>
    </row>
    <row r="408" spans="1:15" ht="36" outlineLevel="2">
      <c r="A408" s="28" t="s">
        <v>955</v>
      </c>
      <c r="B408" s="7" t="s">
        <v>520</v>
      </c>
      <c r="C408" s="3">
        <v>57</v>
      </c>
      <c r="D408" s="7" t="s">
        <v>567</v>
      </c>
      <c r="E408" s="61" t="s">
        <v>1741</v>
      </c>
      <c r="F408" s="8" t="s">
        <v>4</v>
      </c>
      <c r="G408" s="7" t="s">
        <v>540</v>
      </c>
      <c r="H408" s="32" t="s">
        <v>1183</v>
      </c>
      <c r="I408" s="41" t="s">
        <v>1126</v>
      </c>
      <c r="J408" s="9"/>
      <c r="K408" s="39">
        <v>42000</v>
      </c>
      <c r="L408" s="5">
        <f t="shared" si="45"/>
        <v>0</v>
      </c>
      <c r="M408" s="36">
        <v>0.2</v>
      </c>
      <c r="N408" s="5">
        <f t="shared" si="46"/>
        <v>0</v>
      </c>
      <c r="O408" s="5">
        <f t="shared" si="47"/>
        <v>0</v>
      </c>
    </row>
    <row r="409" spans="1:15" ht="36" outlineLevel="2">
      <c r="A409" s="28" t="s">
        <v>955</v>
      </c>
      <c r="B409" s="7" t="s">
        <v>520</v>
      </c>
      <c r="C409" s="3">
        <v>58</v>
      </c>
      <c r="D409" s="7" t="s">
        <v>568</v>
      </c>
      <c r="E409" s="61" t="s">
        <v>1742</v>
      </c>
      <c r="F409" s="8" t="s">
        <v>4</v>
      </c>
      <c r="G409" s="7" t="s">
        <v>540</v>
      </c>
      <c r="H409" s="32" t="s">
        <v>1184</v>
      </c>
      <c r="I409" s="41" t="s">
        <v>1126</v>
      </c>
      <c r="J409" s="9"/>
      <c r="K409" s="39">
        <v>33870</v>
      </c>
      <c r="L409" s="5">
        <f t="shared" si="45"/>
        <v>0</v>
      </c>
      <c r="M409" s="36">
        <v>0.2</v>
      </c>
      <c r="N409" s="5">
        <f t="shared" si="46"/>
        <v>0</v>
      </c>
      <c r="O409" s="5">
        <f t="shared" si="47"/>
        <v>0</v>
      </c>
    </row>
    <row r="410" spans="1:15" ht="36" outlineLevel="2">
      <c r="A410" s="28" t="s">
        <v>955</v>
      </c>
      <c r="B410" s="7" t="s">
        <v>520</v>
      </c>
      <c r="C410" s="3">
        <v>59</v>
      </c>
      <c r="D410" s="7" t="s">
        <v>569</v>
      </c>
      <c r="E410" s="61" t="s">
        <v>1743</v>
      </c>
      <c r="F410" s="8" t="s">
        <v>4</v>
      </c>
      <c r="G410" s="7" t="s">
        <v>542</v>
      </c>
      <c r="H410" s="32" t="s">
        <v>1185</v>
      </c>
      <c r="I410" s="41" t="s">
        <v>1126</v>
      </c>
      <c r="J410" s="9"/>
      <c r="K410" s="39">
        <v>33870</v>
      </c>
      <c r="L410" s="5">
        <f t="shared" si="45"/>
        <v>0</v>
      </c>
      <c r="M410" s="36">
        <v>0.2</v>
      </c>
      <c r="N410" s="5">
        <f t="shared" si="46"/>
        <v>0</v>
      </c>
      <c r="O410" s="5">
        <f t="shared" si="47"/>
        <v>0</v>
      </c>
    </row>
    <row r="411" spans="1:15" ht="36" outlineLevel="2">
      <c r="A411" s="28" t="s">
        <v>955</v>
      </c>
      <c r="B411" s="7" t="s">
        <v>520</v>
      </c>
      <c r="C411" s="3">
        <v>60</v>
      </c>
      <c r="D411" s="7" t="s">
        <v>570</v>
      </c>
      <c r="E411" s="61" t="s">
        <v>1744</v>
      </c>
      <c r="F411" s="8" t="s">
        <v>4</v>
      </c>
      <c r="G411" s="7" t="s">
        <v>542</v>
      </c>
      <c r="H411" s="32" t="s">
        <v>1186</v>
      </c>
      <c r="I411" s="41" t="s">
        <v>1126</v>
      </c>
      <c r="J411" s="9"/>
      <c r="K411" s="39">
        <v>24960</v>
      </c>
      <c r="L411" s="5">
        <f t="shared" si="45"/>
        <v>0</v>
      </c>
      <c r="M411" s="36">
        <v>0.2</v>
      </c>
      <c r="N411" s="5">
        <f t="shared" si="46"/>
        <v>0</v>
      </c>
      <c r="O411" s="5">
        <f t="shared" si="47"/>
        <v>0</v>
      </c>
    </row>
    <row r="412" spans="1:15" ht="36" outlineLevel="2">
      <c r="A412" s="28" t="s">
        <v>955</v>
      </c>
      <c r="B412" s="7" t="s">
        <v>520</v>
      </c>
      <c r="C412" s="3">
        <v>61</v>
      </c>
      <c r="D412" s="7" t="s">
        <v>571</v>
      </c>
      <c r="E412" s="61" t="s">
        <v>1745</v>
      </c>
      <c r="F412" s="8" t="s">
        <v>4</v>
      </c>
      <c r="G412" s="7" t="s">
        <v>542</v>
      </c>
      <c r="H412" s="32" t="s">
        <v>1187</v>
      </c>
      <c r="I412" s="41" t="s">
        <v>1126</v>
      </c>
      <c r="J412" s="9"/>
      <c r="K412" s="39">
        <v>25920</v>
      </c>
      <c r="L412" s="5">
        <f t="shared" si="45"/>
        <v>0</v>
      </c>
      <c r="M412" s="36">
        <v>0.2</v>
      </c>
      <c r="N412" s="5">
        <f t="shared" si="46"/>
        <v>0</v>
      </c>
      <c r="O412" s="5">
        <f t="shared" si="47"/>
        <v>0</v>
      </c>
    </row>
    <row r="413" spans="1:15" ht="36" outlineLevel="2">
      <c r="A413" s="28" t="s">
        <v>955</v>
      </c>
      <c r="B413" s="7" t="s">
        <v>520</v>
      </c>
      <c r="C413" s="3">
        <v>62</v>
      </c>
      <c r="D413" s="7" t="s">
        <v>572</v>
      </c>
      <c r="E413" s="61" t="s">
        <v>1746</v>
      </c>
      <c r="F413" s="8" t="s">
        <v>4</v>
      </c>
      <c r="G413" s="7" t="s">
        <v>540</v>
      </c>
      <c r="H413" s="32" t="s">
        <v>1188</v>
      </c>
      <c r="I413" s="41" t="s">
        <v>1126</v>
      </c>
      <c r="J413" s="9"/>
      <c r="K413" s="39">
        <v>33870</v>
      </c>
      <c r="L413" s="5">
        <f t="shared" si="45"/>
        <v>0</v>
      </c>
      <c r="M413" s="36">
        <v>0.2</v>
      </c>
      <c r="N413" s="5">
        <f t="shared" si="46"/>
        <v>0</v>
      </c>
      <c r="O413" s="5">
        <f t="shared" si="47"/>
        <v>0</v>
      </c>
    </row>
    <row r="414" spans="1:15" ht="36" outlineLevel="2">
      <c r="A414" s="28" t="s">
        <v>955</v>
      </c>
      <c r="B414" s="7" t="s">
        <v>520</v>
      </c>
      <c r="C414" s="3">
        <v>63</v>
      </c>
      <c r="D414" s="7" t="s">
        <v>573</v>
      </c>
      <c r="E414" s="61" t="s">
        <v>1747</v>
      </c>
      <c r="F414" s="8" t="s">
        <v>4</v>
      </c>
      <c r="G414" s="7" t="s">
        <v>540</v>
      </c>
      <c r="H414" s="32" t="s">
        <v>1189</v>
      </c>
      <c r="I414" s="41" t="s">
        <v>1126</v>
      </c>
      <c r="J414" s="9"/>
      <c r="K414" s="39">
        <v>40000</v>
      </c>
      <c r="L414" s="5">
        <f t="shared" si="45"/>
        <v>0</v>
      </c>
      <c r="M414" s="36">
        <v>0.2</v>
      </c>
      <c r="N414" s="5">
        <f t="shared" si="46"/>
        <v>0</v>
      </c>
      <c r="O414" s="5">
        <f t="shared" si="47"/>
        <v>0</v>
      </c>
    </row>
    <row r="415" spans="1:15" ht="36" outlineLevel="2">
      <c r="A415" s="28" t="s">
        <v>955</v>
      </c>
      <c r="B415" s="7" t="s">
        <v>520</v>
      </c>
      <c r="C415" s="3">
        <v>64</v>
      </c>
      <c r="D415" s="7" t="s">
        <v>574</v>
      </c>
      <c r="E415" s="61" t="s">
        <v>1748</v>
      </c>
      <c r="F415" s="8" t="s">
        <v>4</v>
      </c>
      <c r="G415" s="7" t="s">
        <v>540</v>
      </c>
      <c r="H415" s="32" t="s">
        <v>1190</v>
      </c>
      <c r="I415" s="41" t="s">
        <v>1126</v>
      </c>
      <c r="J415" s="9"/>
      <c r="K415" s="39">
        <v>52000</v>
      </c>
      <c r="L415" s="5">
        <f t="shared" si="45"/>
        <v>0</v>
      </c>
      <c r="M415" s="36">
        <v>0.2</v>
      </c>
      <c r="N415" s="5">
        <f t="shared" si="46"/>
        <v>0</v>
      </c>
      <c r="O415" s="5">
        <f t="shared" si="47"/>
        <v>0</v>
      </c>
    </row>
    <row r="416" spans="1:15" ht="36" outlineLevel="2">
      <c r="A416" s="28" t="s">
        <v>955</v>
      </c>
      <c r="B416" s="7" t="s">
        <v>520</v>
      </c>
      <c r="C416" s="3">
        <v>65</v>
      </c>
      <c r="D416" s="7" t="s">
        <v>575</v>
      </c>
      <c r="E416" s="61" t="s">
        <v>1749</v>
      </c>
      <c r="F416" s="8" t="s">
        <v>4</v>
      </c>
      <c r="G416" s="7" t="s">
        <v>540</v>
      </c>
      <c r="H416" s="32" t="s">
        <v>1191</v>
      </c>
      <c r="I416" s="41" t="s">
        <v>1126</v>
      </c>
      <c r="J416" s="9"/>
      <c r="K416" s="39">
        <v>55000</v>
      </c>
      <c r="L416" s="5">
        <f t="shared" si="45"/>
        <v>0</v>
      </c>
      <c r="M416" s="36">
        <v>0.2</v>
      </c>
      <c r="N416" s="5">
        <f t="shared" si="46"/>
        <v>0</v>
      </c>
      <c r="O416" s="5">
        <f t="shared" si="47"/>
        <v>0</v>
      </c>
    </row>
    <row r="417" spans="1:15" ht="36" outlineLevel="2">
      <c r="A417" s="28" t="s">
        <v>955</v>
      </c>
      <c r="B417" s="7" t="s">
        <v>520</v>
      </c>
      <c r="C417" s="3">
        <v>66</v>
      </c>
      <c r="D417" s="7" t="s">
        <v>576</v>
      </c>
      <c r="E417" s="61" t="s">
        <v>1750</v>
      </c>
      <c r="F417" s="8" t="s">
        <v>4</v>
      </c>
      <c r="G417" s="7" t="s">
        <v>540</v>
      </c>
      <c r="H417" s="32" t="s">
        <v>1192</v>
      </c>
      <c r="I417" s="41" t="s">
        <v>1126</v>
      </c>
      <c r="J417" s="9"/>
      <c r="K417" s="39">
        <v>185000</v>
      </c>
      <c r="L417" s="5">
        <f t="shared" si="45"/>
        <v>0</v>
      </c>
      <c r="M417" s="36">
        <v>0.2</v>
      </c>
      <c r="N417" s="5">
        <f t="shared" si="46"/>
        <v>0</v>
      </c>
      <c r="O417" s="5">
        <f t="shared" si="47"/>
        <v>0</v>
      </c>
    </row>
    <row r="418" spans="1:15" ht="36" outlineLevel="2">
      <c r="A418" s="28" t="s">
        <v>955</v>
      </c>
      <c r="B418" s="7" t="s">
        <v>520</v>
      </c>
      <c r="C418" s="3">
        <v>67</v>
      </c>
      <c r="D418" s="7" t="s">
        <v>577</v>
      </c>
      <c r="E418" s="61" t="s">
        <v>1751</v>
      </c>
      <c r="F418" s="8" t="s">
        <v>4</v>
      </c>
      <c r="G418" s="7" t="s">
        <v>540</v>
      </c>
      <c r="H418" s="32" t="s">
        <v>1193</v>
      </c>
      <c r="I418" s="41" t="s">
        <v>1126</v>
      </c>
      <c r="J418" s="9"/>
      <c r="K418" s="39">
        <v>14000</v>
      </c>
      <c r="L418" s="5">
        <f t="shared" si="45"/>
        <v>0</v>
      </c>
      <c r="M418" s="36">
        <v>0.2</v>
      </c>
      <c r="N418" s="5">
        <f t="shared" si="46"/>
        <v>0</v>
      </c>
      <c r="O418" s="5">
        <f t="shared" si="47"/>
        <v>0</v>
      </c>
    </row>
    <row r="419" spans="1:15" ht="36.75" outlineLevel="2" thickBot="1">
      <c r="A419" s="28" t="s">
        <v>955</v>
      </c>
      <c r="B419" s="7" t="s">
        <v>520</v>
      </c>
      <c r="C419" s="3">
        <v>68</v>
      </c>
      <c r="D419" s="7" t="s">
        <v>578</v>
      </c>
      <c r="E419" s="61" t="s">
        <v>1752</v>
      </c>
      <c r="F419" s="8" t="s">
        <v>4</v>
      </c>
      <c r="G419" s="7" t="s">
        <v>579</v>
      </c>
      <c r="H419" s="32" t="s">
        <v>1194</v>
      </c>
      <c r="I419" s="41" t="s">
        <v>1126</v>
      </c>
      <c r="J419" s="9"/>
      <c r="K419" s="43">
        <v>3300</v>
      </c>
      <c r="L419" s="5">
        <f t="shared" si="45"/>
        <v>0</v>
      </c>
      <c r="M419" s="36">
        <v>0.2</v>
      </c>
      <c r="N419" s="5">
        <f t="shared" si="46"/>
        <v>0</v>
      </c>
      <c r="O419" s="5">
        <f t="shared" si="47"/>
        <v>0</v>
      </c>
    </row>
    <row r="420" spans="1:15" customFormat="1" ht="15.75" thickBot="1">
      <c r="A420" s="58" t="s">
        <v>984</v>
      </c>
      <c r="B420" s="59"/>
      <c r="C420" s="59"/>
      <c r="D420" s="59"/>
      <c r="E420" s="59"/>
      <c r="F420" s="59"/>
      <c r="G420" s="59"/>
      <c r="H420" s="59"/>
      <c r="I420" s="59"/>
      <c r="J420" s="59"/>
      <c r="K420" s="60"/>
      <c r="L420" s="29">
        <f>SUBTOTAL(9,L352:L419)</f>
        <v>0</v>
      </c>
      <c r="M420" s="30"/>
      <c r="N420" s="31">
        <f>SUBTOTAL(9,N352:N419)</f>
        <v>0</v>
      </c>
      <c r="O420" s="31">
        <f>SUBTOTAL(9,O352:O419)</f>
        <v>0</v>
      </c>
    </row>
    <row r="421" spans="1:15" ht="24" outlineLevel="2">
      <c r="A421" s="28" t="s">
        <v>956</v>
      </c>
      <c r="B421" s="7" t="s">
        <v>580</v>
      </c>
      <c r="C421" s="3">
        <v>1</v>
      </c>
      <c r="D421" s="7" t="s">
        <v>581</v>
      </c>
      <c r="E421" s="61" t="s">
        <v>1753</v>
      </c>
      <c r="F421" s="8" t="s">
        <v>4</v>
      </c>
      <c r="G421" s="7" t="s">
        <v>582</v>
      </c>
      <c r="H421" s="44" t="s">
        <v>1195</v>
      </c>
      <c r="I421" s="41" t="s">
        <v>1126</v>
      </c>
      <c r="J421" s="9"/>
      <c r="K421" s="42">
        <v>27050</v>
      </c>
      <c r="L421" s="5">
        <f t="shared" si="45"/>
        <v>0</v>
      </c>
      <c r="M421" s="36">
        <v>0.2</v>
      </c>
      <c r="N421" s="5">
        <f t="shared" si="46"/>
        <v>0</v>
      </c>
      <c r="O421" s="5">
        <f t="shared" si="47"/>
        <v>0</v>
      </c>
    </row>
    <row r="422" spans="1:15" ht="24" outlineLevel="2">
      <c r="A422" s="28" t="s">
        <v>956</v>
      </c>
      <c r="B422" s="7" t="s">
        <v>580</v>
      </c>
      <c r="C422" s="3">
        <v>2</v>
      </c>
      <c r="D422" s="7" t="s">
        <v>583</v>
      </c>
      <c r="E422" s="61" t="s">
        <v>1754</v>
      </c>
      <c r="F422" s="8" t="s">
        <v>4</v>
      </c>
      <c r="G422" s="7" t="s">
        <v>8</v>
      </c>
      <c r="H422" s="32" t="s">
        <v>1196</v>
      </c>
      <c r="I422" s="41" t="s">
        <v>1126</v>
      </c>
      <c r="J422" s="9"/>
      <c r="K422" s="39">
        <v>49020</v>
      </c>
      <c r="L422" s="5">
        <f t="shared" si="45"/>
        <v>0</v>
      </c>
      <c r="M422" s="36">
        <v>0.2</v>
      </c>
      <c r="N422" s="5">
        <f t="shared" si="46"/>
        <v>0</v>
      </c>
      <c r="O422" s="5">
        <f t="shared" si="47"/>
        <v>0</v>
      </c>
    </row>
    <row r="423" spans="1:15" ht="24" outlineLevel="2">
      <c r="A423" s="28" t="s">
        <v>956</v>
      </c>
      <c r="B423" s="7" t="s">
        <v>580</v>
      </c>
      <c r="C423" s="3">
        <v>3</v>
      </c>
      <c r="D423" s="7" t="s">
        <v>584</v>
      </c>
      <c r="E423" s="61" t="s">
        <v>1755</v>
      </c>
      <c r="F423" s="8" t="s">
        <v>4</v>
      </c>
      <c r="G423" s="7" t="s">
        <v>585</v>
      </c>
      <c r="H423" s="32" t="s">
        <v>584</v>
      </c>
      <c r="I423" s="41" t="s">
        <v>1126</v>
      </c>
      <c r="J423" s="9"/>
      <c r="K423" s="39">
        <v>1860</v>
      </c>
      <c r="L423" s="5">
        <f t="shared" si="45"/>
        <v>0</v>
      </c>
      <c r="M423" s="36">
        <v>0.2</v>
      </c>
      <c r="N423" s="5">
        <f t="shared" si="46"/>
        <v>0</v>
      </c>
      <c r="O423" s="5">
        <f t="shared" si="47"/>
        <v>0</v>
      </c>
    </row>
    <row r="424" spans="1:15" ht="24" outlineLevel="2">
      <c r="A424" s="28" t="s">
        <v>956</v>
      </c>
      <c r="B424" s="7" t="s">
        <v>580</v>
      </c>
      <c r="C424" s="3">
        <v>4</v>
      </c>
      <c r="D424" s="7" t="s">
        <v>586</v>
      </c>
      <c r="E424" s="61" t="s">
        <v>1756</v>
      </c>
      <c r="F424" s="8" t="s">
        <v>4</v>
      </c>
      <c r="G424" s="7" t="s">
        <v>585</v>
      </c>
      <c r="H424" s="32" t="s">
        <v>1197</v>
      </c>
      <c r="I424" s="41" t="s">
        <v>1126</v>
      </c>
      <c r="J424" s="9"/>
      <c r="K424" s="39">
        <v>1860</v>
      </c>
      <c r="L424" s="5">
        <f t="shared" si="45"/>
        <v>0</v>
      </c>
      <c r="M424" s="36">
        <v>0.2</v>
      </c>
      <c r="N424" s="5">
        <f t="shared" si="46"/>
        <v>0</v>
      </c>
      <c r="O424" s="5">
        <f t="shared" si="47"/>
        <v>0</v>
      </c>
    </row>
    <row r="425" spans="1:15" ht="24" outlineLevel="2">
      <c r="A425" s="28" t="s">
        <v>956</v>
      </c>
      <c r="B425" s="7" t="s">
        <v>580</v>
      </c>
      <c r="C425" s="3">
        <v>5</v>
      </c>
      <c r="D425" s="7" t="s">
        <v>587</v>
      </c>
      <c r="E425" s="61" t="s">
        <v>1757</v>
      </c>
      <c r="F425" s="8" t="s">
        <v>4</v>
      </c>
      <c r="G425" s="7" t="s">
        <v>8</v>
      </c>
      <c r="H425" s="32" t="s">
        <v>1198</v>
      </c>
      <c r="I425" s="41" t="s">
        <v>1126</v>
      </c>
      <c r="J425" s="9"/>
      <c r="K425" s="39">
        <v>35000</v>
      </c>
      <c r="L425" s="5">
        <f t="shared" si="45"/>
        <v>0</v>
      </c>
      <c r="M425" s="36">
        <v>0.2</v>
      </c>
      <c r="N425" s="5">
        <f t="shared" si="46"/>
        <v>0</v>
      </c>
      <c r="O425" s="5">
        <f t="shared" si="47"/>
        <v>0</v>
      </c>
    </row>
    <row r="426" spans="1:15" ht="24" outlineLevel="2">
      <c r="A426" s="28" t="s">
        <v>956</v>
      </c>
      <c r="B426" s="7" t="s">
        <v>580</v>
      </c>
      <c r="C426" s="3">
        <v>6</v>
      </c>
      <c r="D426" s="7" t="s">
        <v>588</v>
      </c>
      <c r="E426" s="61" t="s">
        <v>1758</v>
      </c>
      <c r="F426" s="8" t="s">
        <v>4</v>
      </c>
      <c r="G426" s="7" t="s">
        <v>8</v>
      </c>
      <c r="H426" s="32" t="s">
        <v>1199</v>
      </c>
      <c r="I426" s="41" t="s">
        <v>1126</v>
      </c>
      <c r="J426" s="9"/>
      <c r="K426" s="39">
        <v>35000</v>
      </c>
      <c r="L426" s="5">
        <f t="shared" si="45"/>
        <v>0</v>
      </c>
      <c r="M426" s="36">
        <v>0.2</v>
      </c>
      <c r="N426" s="5">
        <f t="shared" si="46"/>
        <v>0</v>
      </c>
      <c r="O426" s="5">
        <f t="shared" si="47"/>
        <v>0</v>
      </c>
    </row>
    <row r="427" spans="1:15" ht="24" outlineLevel="2">
      <c r="A427" s="28" t="s">
        <v>956</v>
      </c>
      <c r="B427" s="7" t="s">
        <v>580</v>
      </c>
      <c r="C427" s="3">
        <v>7</v>
      </c>
      <c r="D427" s="7" t="s">
        <v>589</v>
      </c>
      <c r="E427" s="61" t="s">
        <v>1759</v>
      </c>
      <c r="F427" s="8" t="s">
        <v>4</v>
      </c>
      <c r="G427" s="7" t="s">
        <v>590</v>
      </c>
      <c r="H427" s="32" t="s">
        <v>1200</v>
      </c>
      <c r="I427" s="41" t="s">
        <v>1126</v>
      </c>
      <c r="J427" s="9"/>
      <c r="K427" s="39">
        <v>3000</v>
      </c>
      <c r="L427" s="5">
        <f t="shared" si="45"/>
        <v>0</v>
      </c>
      <c r="M427" s="36">
        <v>0.2</v>
      </c>
      <c r="N427" s="5">
        <f t="shared" si="46"/>
        <v>0</v>
      </c>
      <c r="O427" s="5">
        <f t="shared" si="47"/>
        <v>0</v>
      </c>
    </row>
    <row r="428" spans="1:15" ht="24" outlineLevel="2">
      <c r="A428" s="28" t="s">
        <v>956</v>
      </c>
      <c r="B428" s="7" t="s">
        <v>580</v>
      </c>
      <c r="C428" s="3">
        <v>8</v>
      </c>
      <c r="D428" s="7" t="s">
        <v>591</v>
      </c>
      <c r="E428" s="61" t="s">
        <v>1760</v>
      </c>
      <c r="F428" s="8" t="s">
        <v>4</v>
      </c>
      <c r="G428" s="7" t="s">
        <v>592</v>
      </c>
      <c r="H428" s="32" t="s">
        <v>1201</v>
      </c>
      <c r="I428" s="41" t="s">
        <v>1126</v>
      </c>
      <c r="J428" s="9"/>
      <c r="K428" s="39">
        <v>12175</v>
      </c>
      <c r="L428" s="5">
        <f t="shared" si="45"/>
        <v>0</v>
      </c>
      <c r="M428" s="36">
        <v>0.2</v>
      </c>
      <c r="N428" s="5">
        <f t="shared" si="46"/>
        <v>0</v>
      </c>
      <c r="O428" s="5">
        <f t="shared" si="47"/>
        <v>0</v>
      </c>
    </row>
    <row r="429" spans="1:15" ht="24" outlineLevel="2">
      <c r="A429" s="28" t="s">
        <v>956</v>
      </c>
      <c r="B429" s="7" t="s">
        <v>580</v>
      </c>
      <c r="C429" s="3">
        <v>9</v>
      </c>
      <c r="D429" s="7" t="s">
        <v>593</v>
      </c>
      <c r="E429" s="61" t="s">
        <v>1761</v>
      </c>
      <c r="F429" s="8" t="s">
        <v>12</v>
      </c>
      <c r="G429" s="7" t="s">
        <v>8</v>
      </c>
      <c r="H429" s="32" t="s">
        <v>1202</v>
      </c>
      <c r="I429" s="41" t="s">
        <v>1126</v>
      </c>
      <c r="J429" s="9"/>
      <c r="K429" s="39">
        <v>19645</v>
      </c>
      <c r="L429" s="5">
        <f t="shared" si="45"/>
        <v>0</v>
      </c>
      <c r="M429" s="36">
        <v>0.2</v>
      </c>
      <c r="N429" s="5">
        <f t="shared" si="46"/>
        <v>0</v>
      </c>
      <c r="O429" s="5">
        <f t="shared" si="47"/>
        <v>0</v>
      </c>
    </row>
    <row r="430" spans="1:15" ht="24" outlineLevel="2">
      <c r="A430" s="28" t="s">
        <v>956</v>
      </c>
      <c r="B430" s="7" t="s">
        <v>580</v>
      </c>
      <c r="C430" s="3">
        <v>10</v>
      </c>
      <c r="D430" s="7" t="s">
        <v>594</v>
      </c>
      <c r="E430" s="61" t="s">
        <v>1762</v>
      </c>
      <c r="F430" s="8" t="s">
        <v>4</v>
      </c>
      <c r="G430" s="7" t="s">
        <v>8</v>
      </c>
      <c r="H430" s="32" t="s">
        <v>1203</v>
      </c>
      <c r="I430" s="41" t="s">
        <v>1126</v>
      </c>
      <c r="J430" s="9"/>
      <c r="K430" s="39">
        <v>40200</v>
      </c>
      <c r="L430" s="5">
        <f t="shared" si="45"/>
        <v>0</v>
      </c>
      <c r="M430" s="36">
        <v>0.2</v>
      </c>
      <c r="N430" s="5">
        <f t="shared" si="46"/>
        <v>0</v>
      </c>
      <c r="O430" s="5">
        <f t="shared" si="47"/>
        <v>0</v>
      </c>
    </row>
    <row r="431" spans="1:15" ht="24.75" outlineLevel="2" thickBot="1">
      <c r="A431" s="28" t="s">
        <v>956</v>
      </c>
      <c r="B431" s="7" t="s">
        <v>580</v>
      </c>
      <c r="C431" s="3">
        <v>11</v>
      </c>
      <c r="D431" s="7" t="s">
        <v>595</v>
      </c>
      <c r="E431" s="61" t="s">
        <v>1763</v>
      </c>
      <c r="F431" s="8" t="s">
        <v>4</v>
      </c>
      <c r="G431" s="7" t="s">
        <v>8</v>
      </c>
      <c r="H431" s="32" t="s">
        <v>1204</v>
      </c>
      <c r="I431" s="41" t="s">
        <v>1126</v>
      </c>
      <c r="J431" s="9"/>
      <c r="K431" s="43">
        <v>36400</v>
      </c>
      <c r="L431" s="5">
        <f t="shared" si="45"/>
        <v>0</v>
      </c>
      <c r="M431" s="36">
        <v>0.2</v>
      </c>
      <c r="N431" s="5">
        <f t="shared" si="46"/>
        <v>0</v>
      </c>
      <c r="O431" s="5">
        <f t="shared" si="47"/>
        <v>0</v>
      </c>
    </row>
    <row r="432" spans="1:15" customFormat="1" ht="15.75" thickBot="1">
      <c r="A432" s="58" t="s">
        <v>985</v>
      </c>
      <c r="B432" s="59"/>
      <c r="C432" s="59"/>
      <c r="D432" s="59"/>
      <c r="E432" s="59"/>
      <c r="F432" s="59"/>
      <c r="G432" s="59"/>
      <c r="H432" s="59"/>
      <c r="I432" s="59"/>
      <c r="J432" s="59"/>
      <c r="K432" s="60"/>
      <c r="L432" s="29">
        <f>SUBTOTAL(9,L421:L431)</f>
        <v>0</v>
      </c>
      <c r="M432" s="30"/>
      <c r="N432" s="31">
        <f>SUBTOTAL(9,N421:N431)</f>
        <v>0</v>
      </c>
      <c r="O432" s="31">
        <f>SUBTOTAL(9,O421:O431)</f>
        <v>0</v>
      </c>
    </row>
    <row r="433" spans="1:15" ht="36" outlineLevel="2">
      <c r="A433" s="28" t="s">
        <v>957</v>
      </c>
      <c r="B433" s="7" t="s">
        <v>596</v>
      </c>
      <c r="C433" s="3">
        <v>1</v>
      </c>
      <c r="D433" s="7" t="s">
        <v>597</v>
      </c>
      <c r="E433" s="61" t="s">
        <v>1764</v>
      </c>
      <c r="F433" s="8" t="s">
        <v>4</v>
      </c>
      <c r="G433" s="7" t="s">
        <v>598</v>
      </c>
      <c r="H433" s="32" t="s">
        <v>1205</v>
      </c>
      <c r="I433" s="41" t="s">
        <v>1126</v>
      </c>
      <c r="J433" s="9"/>
      <c r="K433" s="42">
        <v>46860</v>
      </c>
      <c r="L433" s="5">
        <f t="shared" ref="L433:L438" si="48">J433*K433</f>
        <v>0</v>
      </c>
      <c r="M433" s="36">
        <v>0.2</v>
      </c>
      <c r="N433" s="5">
        <f t="shared" ref="N433:N438" si="49">L433*M433</f>
        <v>0</v>
      </c>
      <c r="O433" s="5">
        <f t="shared" ref="O433:O438" si="50">L433+N433</f>
        <v>0</v>
      </c>
    </row>
    <row r="434" spans="1:15" ht="36" outlineLevel="2">
      <c r="A434" s="28" t="s">
        <v>957</v>
      </c>
      <c r="B434" s="7" t="s">
        <v>596</v>
      </c>
      <c r="C434" s="3">
        <v>2</v>
      </c>
      <c r="D434" s="7" t="s">
        <v>599</v>
      </c>
      <c r="E434" s="61" t="s">
        <v>1765</v>
      </c>
      <c r="F434" s="8" t="s">
        <v>4</v>
      </c>
      <c r="G434" s="7" t="s">
        <v>600</v>
      </c>
      <c r="H434" s="32" t="s">
        <v>1206</v>
      </c>
      <c r="I434" s="41" t="s">
        <v>1126</v>
      </c>
      <c r="J434" s="9"/>
      <c r="K434" s="39">
        <v>7201</v>
      </c>
      <c r="L434" s="5">
        <f t="shared" si="48"/>
        <v>0</v>
      </c>
      <c r="M434" s="36">
        <v>0.2</v>
      </c>
      <c r="N434" s="5">
        <f t="shared" si="49"/>
        <v>0</v>
      </c>
      <c r="O434" s="5">
        <f t="shared" si="50"/>
        <v>0</v>
      </c>
    </row>
    <row r="435" spans="1:15" customFormat="1" ht="36" outlineLevel="2">
      <c r="A435" s="28" t="s">
        <v>957</v>
      </c>
      <c r="B435" s="7" t="s">
        <v>596</v>
      </c>
      <c r="C435" s="3">
        <v>3</v>
      </c>
      <c r="D435" s="7" t="s">
        <v>601</v>
      </c>
      <c r="E435" s="61" t="s">
        <v>1766</v>
      </c>
      <c r="F435" s="8" t="s">
        <v>4</v>
      </c>
      <c r="G435" s="7" t="s">
        <v>600</v>
      </c>
      <c r="H435" s="32" t="s">
        <v>1207</v>
      </c>
      <c r="I435" s="41" t="s">
        <v>1126</v>
      </c>
      <c r="J435" s="9"/>
      <c r="K435" s="39">
        <v>7201</v>
      </c>
      <c r="L435" s="5">
        <f t="shared" si="48"/>
        <v>0</v>
      </c>
      <c r="M435" s="36">
        <v>0.2</v>
      </c>
      <c r="N435" s="5">
        <f t="shared" si="49"/>
        <v>0</v>
      </c>
      <c r="O435" s="5">
        <f t="shared" si="50"/>
        <v>0</v>
      </c>
    </row>
    <row r="436" spans="1:15" customFormat="1" ht="72" outlineLevel="2">
      <c r="A436" s="28" t="s">
        <v>957</v>
      </c>
      <c r="B436" s="7" t="s">
        <v>596</v>
      </c>
      <c r="C436" s="3">
        <v>4</v>
      </c>
      <c r="D436" s="7" t="s">
        <v>602</v>
      </c>
      <c r="E436" s="61" t="s">
        <v>1767</v>
      </c>
      <c r="F436" s="8" t="s">
        <v>4</v>
      </c>
      <c r="G436" s="7"/>
      <c r="H436" s="32" t="s">
        <v>1208</v>
      </c>
      <c r="I436" s="41" t="s">
        <v>1126</v>
      </c>
      <c r="J436" s="9"/>
      <c r="K436" s="39">
        <v>65000</v>
      </c>
      <c r="L436" s="5">
        <f t="shared" si="48"/>
        <v>0</v>
      </c>
      <c r="M436" s="36">
        <v>0.2</v>
      </c>
      <c r="N436" s="5">
        <f t="shared" si="49"/>
        <v>0</v>
      </c>
      <c r="O436" s="5">
        <f t="shared" si="50"/>
        <v>0</v>
      </c>
    </row>
    <row r="437" spans="1:15" customFormat="1" ht="48" outlineLevel="2">
      <c r="A437" s="28" t="s">
        <v>957</v>
      </c>
      <c r="B437" s="7" t="s">
        <v>596</v>
      </c>
      <c r="C437" s="3">
        <v>5</v>
      </c>
      <c r="D437" s="7" t="s">
        <v>603</v>
      </c>
      <c r="E437" s="61" t="s">
        <v>1768</v>
      </c>
      <c r="F437" s="8" t="s">
        <v>4</v>
      </c>
      <c r="G437" s="7"/>
      <c r="H437" s="32" t="s">
        <v>1209</v>
      </c>
      <c r="I437" s="41" t="s">
        <v>1126</v>
      </c>
      <c r="J437" s="9"/>
      <c r="K437" s="39">
        <v>48000</v>
      </c>
      <c r="L437" s="5">
        <f t="shared" si="48"/>
        <v>0</v>
      </c>
      <c r="M437" s="36">
        <v>0.2</v>
      </c>
      <c r="N437" s="5">
        <f t="shared" si="49"/>
        <v>0</v>
      </c>
      <c r="O437" s="5">
        <f t="shared" si="50"/>
        <v>0</v>
      </c>
    </row>
    <row r="438" spans="1:15" customFormat="1" ht="48.75" outlineLevel="2" thickBot="1">
      <c r="A438" s="28" t="s">
        <v>957</v>
      </c>
      <c r="B438" s="7" t="s">
        <v>596</v>
      </c>
      <c r="C438" s="3">
        <v>6</v>
      </c>
      <c r="D438" s="7" t="s">
        <v>604</v>
      </c>
      <c r="E438" s="61" t="s">
        <v>1769</v>
      </c>
      <c r="F438" s="8" t="s">
        <v>4</v>
      </c>
      <c r="G438" s="7"/>
      <c r="H438" s="32" t="s">
        <v>1210</v>
      </c>
      <c r="I438" s="41" t="s">
        <v>1126</v>
      </c>
      <c r="J438" s="9"/>
      <c r="K438" s="43">
        <v>13200</v>
      </c>
      <c r="L438" s="5">
        <f t="shared" si="48"/>
        <v>0</v>
      </c>
      <c r="M438" s="36">
        <v>0.2</v>
      </c>
      <c r="N438" s="5">
        <f t="shared" si="49"/>
        <v>0</v>
      </c>
      <c r="O438" s="5">
        <f t="shared" si="50"/>
        <v>0</v>
      </c>
    </row>
    <row r="439" spans="1:15" customFormat="1" ht="15.75" thickBot="1">
      <c r="A439" s="58" t="s">
        <v>986</v>
      </c>
      <c r="B439" s="59"/>
      <c r="C439" s="59"/>
      <c r="D439" s="59"/>
      <c r="E439" s="59"/>
      <c r="F439" s="59"/>
      <c r="G439" s="59"/>
      <c r="H439" s="59"/>
      <c r="I439" s="59"/>
      <c r="J439" s="59"/>
      <c r="K439" s="60"/>
      <c r="L439" s="29">
        <f>SUBTOTAL(9,L433:L438)</f>
        <v>0</v>
      </c>
      <c r="M439" s="30"/>
      <c r="N439" s="31">
        <f>SUBTOTAL(9,N433:N438)</f>
        <v>0</v>
      </c>
      <c r="O439" s="31">
        <f>SUBTOTAL(9,O433:O438)</f>
        <v>0</v>
      </c>
    </row>
    <row r="440" spans="1:15" customFormat="1" ht="24" outlineLevel="2">
      <c r="A440" s="28" t="s">
        <v>958</v>
      </c>
      <c r="B440" s="7" t="s">
        <v>632</v>
      </c>
      <c r="C440" s="3">
        <v>1</v>
      </c>
      <c r="D440" s="7" t="s">
        <v>633</v>
      </c>
      <c r="E440" s="61" t="s">
        <v>1770</v>
      </c>
      <c r="F440" s="8" t="s">
        <v>4</v>
      </c>
      <c r="G440" s="7" t="s">
        <v>157</v>
      </c>
      <c r="H440" s="33" t="str">
        <f>'[1] Obrazac ponude br. 4.1.'!F4380</f>
        <v>Diacon urine level 1</v>
      </c>
      <c r="I440" s="33" t="str">
        <f>'[1] Obrazac ponude br. 4.1.'!E4380</f>
        <v>Dialab G.m.b.H.</v>
      </c>
      <c r="J440" s="9"/>
      <c r="K440" s="39">
        <v>1800</v>
      </c>
      <c r="L440" s="5">
        <f t="shared" ref="L440:L499" si="51">J440*K440</f>
        <v>0</v>
      </c>
      <c r="M440" s="36">
        <v>0.2</v>
      </c>
      <c r="N440" s="5">
        <f t="shared" ref="N440:N499" si="52">L440*M440</f>
        <v>0</v>
      </c>
      <c r="O440" s="5">
        <f t="shared" ref="O440:O499" si="53">L440+N440</f>
        <v>0</v>
      </c>
    </row>
    <row r="441" spans="1:15" ht="24" outlineLevel="2">
      <c r="A441" s="28" t="s">
        <v>958</v>
      </c>
      <c r="B441" s="7" t="s">
        <v>632</v>
      </c>
      <c r="C441" s="3">
        <v>2</v>
      </c>
      <c r="D441" s="7" t="s">
        <v>634</v>
      </c>
      <c r="E441" s="61" t="s">
        <v>1771</v>
      </c>
      <c r="F441" s="8" t="s">
        <v>4</v>
      </c>
      <c r="G441" s="7" t="s">
        <v>635</v>
      </c>
      <c r="H441" s="33" t="str">
        <f>'[1] Obrazac ponude br. 4.1.'!F4381</f>
        <v xml:space="preserve">Albumin BCG  </v>
      </c>
      <c r="I441" s="33" t="str">
        <f>'[1] Obrazac ponude br. 4.1.'!E4381</f>
        <v>Dialab G.m.b.H.</v>
      </c>
      <c r="J441" s="9"/>
      <c r="K441" s="39">
        <v>6000</v>
      </c>
      <c r="L441" s="5">
        <f t="shared" si="51"/>
        <v>0</v>
      </c>
      <c r="M441" s="36">
        <v>0.2</v>
      </c>
      <c r="N441" s="5">
        <f t="shared" si="52"/>
        <v>0</v>
      </c>
      <c r="O441" s="5">
        <f t="shared" si="53"/>
        <v>0</v>
      </c>
    </row>
    <row r="442" spans="1:15" ht="24" outlineLevel="2">
      <c r="A442" s="28" t="s">
        <v>958</v>
      </c>
      <c r="B442" s="7" t="s">
        <v>632</v>
      </c>
      <c r="C442" s="3">
        <v>3</v>
      </c>
      <c r="D442" s="7" t="s">
        <v>636</v>
      </c>
      <c r="E442" s="61" t="s">
        <v>1772</v>
      </c>
      <c r="F442" s="8" t="s">
        <v>4</v>
      </c>
      <c r="G442" s="7" t="s">
        <v>619</v>
      </c>
      <c r="H442" s="33" t="str">
        <f>'[1] Obrazac ponude br. 4.1.'!F4382</f>
        <v>Alpha Amylase CNP-G3</v>
      </c>
      <c r="I442" s="33" t="str">
        <f>'[1] Obrazac ponude br. 4.1.'!E4382</f>
        <v>Dialab G.m.b.H.</v>
      </c>
      <c r="J442" s="9"/>
      <c r="K442" s="39">
        <v>42500</v>
      </c>
      <c r="L442" s="5">
        <f t="shared" si="51"/>
        <v>0</v>
      </c>
      <c r="M442" s="36">
        <v>0.2</v>
      </c>
      <c r="N442" s="5">
        <f t="shared" si="52"/>
        <v>0</v>
      </c>
      <c r="O442" s="5">
        <f t="shared" si="53"/>
        <v>0</v>
      </c>
    </row>
    <row r="443" spans="1:15" ht="24" outlineLevel="2">
      <c r="A443" s="28" t="s">
        <v>958</v>
      </c>
      <c r="B443" s="7" t="s">
        <v>632</v>
      </c>
      <c r="C443" s="3">
        <v>4</v>
      </c>
      <c r="D443" s="7" t="s">
        <v>637</v>
      </c>
      <c r="E443" s="61" t="s">
        <v>1773</v>
      </c>
      <c r="F443" s="8" t="s">
        <v>4</v>
      </c>
      <c r="G443" s="7" t="s">
        <v>96</v>
      </c>
      <c r="H443" s="33" t="str">
        <f>'[1] Obrazac ponude br. 4.1.'!F4383</f>
        <v>Alkaline cuvette cleaner</v>
      </c>
      <c r="I443" s="33" t="str">
        <f>'[1] Obrazac ponude br. 4.1.'!E4383</f>
        <v>BIOANALYTICA d.o.o.</v>
      </c>
      <c r="J443" s="9"/>
      <c r="K443" s="39">
        <v>65012.5</v>
      </c>
      <c r="L443" s="5">
        <f t="shared" si="51"/>
        <v>0</v>
      </c>
      <c r="M443" s="36">
        <v>0.2</v>
      </c>
      <c r="N443" s="5">
        <f t="shared" si="52"/>
        <v>0</v>
      </c>
      <c r="O443" s="5">
        <f t="shared" si="53"/>
        <v>0</v>
      </c>
    </row>
    <row r="444" spans="1:15" ht="24" outlineLevel="2">
      <c r="A444" s="28" t="s">
        <v>958</v>
      </c>
      <c r="B444" s="7" t="s">
        <v>632</v>
      </c>
      <c r="C444" s="3">
        <v>5</v>
      </c>
      <c r="D444" s="7" t="s">
        <v>639</v>
      </c>
      <c r="E444" s="61" t="s">
        <v>1774</v>
      </c>
      <c r="F444" s="8" t="s">
        <v>4</v>
      </c>
      <c r="G444" s="7" t="s">
        <v>640</v>
      </c>
      <c r="H444" s="33" t="str">
        <f>'[1] Obrazac ponude br. 4.1.'!F4384</f>
        <v>Alkaline Phosphatase mod IFCC</v>
      </c>
      <c r="I444" s="33" t="str">
        <f>'[1] Obrazac ponude br. 4.1.'!E4384</f>
        <v>Dialab G.m.b.H.</v>
      </c>
      <c r="J444" s="9"/>
      <c r="K444" s="39">
        <v>12220</v>
      </c>
      <c r="L444" s="5">
        <f t="shared" si="51"/>
        <v>0</v>
      </c>
      <c r="M444" s="36">
        <v>0.2</v>
      </c>
      <c r="N444" s="5">
        <f t="shared" si="52"/>
        <v>0</v>
      </c>
      <c r="O444" s="5">
        <f t="shared" si="53"/>
        <v>0</v>
      </c>
    </row>
    <row r="445" spans="1:15" ht="24" outlineLevel="2">
      <c r="A445" s="28" t="s">
        <v>958</v>
      </c>
      <c r="B445" s="7" t="s">
        <v>632</v>
      </c>
      <c r="C445" s="3">
        <v>6</v>
      </c>
      <c r="D445" s="7" t="s">
        <v>641</v>
      </c>
      <c r="E445" s="61" t="s">
        <v>1775</v>
      </c>
      <c r="F445" s="8" t="s">
        <v>4</v>
      </c>
      <c r="G445" s="7" t="s">
        <v>642</v>
      </c>
      <c r="H445" s="33" t="str">
        <f>'[1] Obrazac ponude br. 4.1.'!F4385</f>
        <v>Alkaline Phosphatase mod IFCC</v>
      </c>
      <c r="I445" s="33" t="str">
        <f>'[1] Obrazac ponude br. 4.1.'!E4385</f>
        <v>Dialab G.m.b.H.</v>
      </c>
      <c r="J445" s="9"/>
      <c r="K445" s="39">
        <v>16091.68</v>
      </c>
      <c r="L445" s="5">
        <f t="shared" si="51"/>
        <v>0</v>
      </c>
      <c r="M445" s="36">
        <v>0.2</v>
      </c>
      <c r="N445" s="5">
        <f t="shared" si="52"/>
        <v>0</v>
      </c>
      <c r="O445" s="5">
        <f t="shared" si="53"/>
        <v>0</v>
      </c>
    </row>
    <row r="446" spans="1:15" customFormat="1" ht="24" outlineLevel="2">
      <c r="A446" s="28" t="s">
        <v>958</v>
      </c>
      <c r="B446" s="7" t="s">
        <v>632</v>
      </c>
      <c r="C446" s="3">
        <v>7</v>
      </c>
      <c r="D446" s="7" t="s">
        <v>643</v>
      </c>
      <c r="E446" s="61" t="s">
        <v>1776</v>
      </c>
      <c r="F446" s="8" t="s">
        <v>4</v>
      </c>
      <c r="G446" s="7" t="s">
        <v>509</v>
      </c>
      <c r="H446" s="33" t="str">
        <f>'[1] Obrazac ponude br. 4.1.'!F4386</f>
        <v>Ethanol enzymatic UV</v>
      </c>
      <c r="I446" s="33" t="str">
        <f>'[1] Obrazac ponude br. 4.1.'!E4386</f>
        <v>Dialab G.m.b.H.</v>
      </c>
      <c r="J446" s="9"/>
      <c r="K446" s="39">
        <v>32200</v>
      </c>
      <c r="L446" s="5">
        <f t="shared" si="51"/>
        <v>0</v>
      </c>
      <c r="M446" s="36">
        <v>0.2</v>
      </c>
      <c r="N446" s="5">
        <f t="shared" si="52"/>
        <v>0</v>
      </c>
      <c r="O446" s="5">
        <f t="shared" si="53"/>
        <v>0</v>
      </c>
    </row>
    <row r="447" spans="1:15" ht="24" outlineLevel="2">
      <c r="A447" s="28" t="s">
        <v>958</v>
      </c>
      <c r="B447" s="7" t="s">
        <v>632</v>
      </c>
      <c r="C447" s="3">
        <v>8</v>
      </c>
      <c r="D447" s="7" t="s">
        <v>627</v>
      </c>
      <c r="E447" s="61" t="s">
        <v>1777</v>
      </c>
      <c r="F447" s="8" t="s">
        <v>4</v>
      </c>
      <c r="G447" s="7" t="s">
        <v>635</v>
      </c>
      <c r="H447" s="33" t="str">
        <f>'[1] Obrazac ponude br. 4.1.'!F4387</f>
        <v>GPT (ALT) mod. IFCC</v>
      </c>
      <c r="I447" s="33" t="str">
        <f>'[1] Obrazac ponude br. 4.1.'!E4387</f>
        <v>Dialab G.m.b.H.</v>
      </c>
      <c r="J447" s="9"/>
      <c r="K447" s="39">
        <v>20393.79</v>
      </c>
      <c r="L447" s="5">
        <f t="shared" si="51"/>
        <v>0</v>
      </c>
      <c r="M447" s="36">
        <v>0.2</v>
      </c>
      <c r="N447" s="5">
        <f t="shared" si="52"/>
        <v>0</v>
      </c>
      <c r="O447" s="5">
        <f t="shared" si="53"/>
        <v>0</v>
      </c>
    </row>
    <row r="448" spans="1:15" ht="24" outlineLevel="2">
      <c r="A448" s="28" t="s">
        <v>958</v>
      </c>
      <c r="B448" s="7" t="s">
        <v>632</v>
      </c>
      <c r="C448" s="3">
        <v>9</v>
      </c>
      <c r="D448" s="7" t="s">
        <v>626</v>
      </c>
      <c r="E448" s="61" t="s">
        <v>1778</v>
      </c>
      <c r="F448" s="8" t="s">
        <v>4</v>
      </c>
      <c r="G448" s="7" t="s">
        <v>635</v>
      </c>
      <c r="H448" s="33" t="str">
        <f>'[1] Obrazac ponude br. 4.1.'!F4388</f>
        <v>GoT (AST) mod. IFCC</v>
      </c>
      <c r="I448" s="33" t="str">
        <f>'[1] Obrazac ponude br. 4.1.'!E4388</f>
        <v>Dialab G.m.b.H.</v>
      </c>
      <c r="J448" s="9"/>
      <c r="K448" s="39">
        <v>20393.79</v>
      </c>
      <c r="L448" s="5">
        <f t="shared" si="51"/>
        <v>0</v>
      </c>
      <c r="M448" s="36">
        <v>0.2</v>
      </c>
      <c r="N448" s="5">
        <f t="shared" si="52"/>
        <v>0</v>
      </c>
      <c r="O448" s="5">
        <f t="shared" si="53"/>
        <v>0</v>
      </c>
    </row>
    <row r="449" spans="1:15" ht="24" outlineLevel="2">
      <c r="A449" s="28" t="s">
        <v>958</v>
      </c>
      <c r="B449" s="7" t="s">
        <v>632</v>
      </c>
      <c r="C449" s="3">
        <v>10</v>
      </c>
      <c r="D449" s="7" t="s">
        <v>617</v>
      </c>
      <c r="E449" s="61" t="s">
        <v>1779</v>
      </c>
      <c r="F449" s="8" t="s">
        <v>4</v>
      </c>
      <c r="G449" s="7" t="s">
        <v>644</v>
      </c>
      <c r="H449" s="33" t="str">
        <f>'[1] Obrazac ponude br. 4.1.'!F4389</f>
        <v>Bilirubin Auto Direct</v>
      </c>
      <c r="I449" s="33" t="str">
        <f>'[1] Obrazac ponude br. 4.1.'!E4389</f>
        <v>Dialab G.m.b.H.</v>
      </c>
      <c r="J449" s="9"/>
      <c r="K449" s="39">
        <v>23800</v>
      </c>
      <c r="L449" s="5">
        <f t="shared" si="51"/>
        <v>0</v>
      </c>
      <c r="M449" s="36">
        <v>0.2</v>
      </c>
      <c r="N449" s="5">
        <f t="shared" si="52"/>
        <v>0</v>
      </c>
      <c r="O449" s="5">
        <f t="shared" si="53"/>
        <v>0</v>
      </c>
    </row>
    <row r="450" spans="1:15" ht="24" outlineLevel="2">
      <c r="A450" s="28" t="s">
        <v>958</v>
      </c>
      <c r="B450" s="7" t="s">
        <v>632</v>
      </c>
      <c r="C450" s="3">
        <v>11</v>
      </c>
      <c r="D450" s="7" t="s">
        <v>645</v>
      </c>
      <c r="E450" s="61" t="s">
        <v>1780</v>
      </c>
      <c r="F450" s="8" t="s">
        <v>4</v>
      </c>
      <c r="G450" s="7" t="s">
        <v>644</v>
      </c>
      <c r="H450" s="33" t="str">
        <f>'[1] Obrazac ponude br. 4.1.'!F4390</f>
        <v>Bilirubin Auto Total</v>
      </c>
      <c r="I450" s="33" t="str">
        <f>'[1] Obrazac ponude br. 4.1.'!E4390</f>
        <v>Dialab G.m.b.H.</v>
      </c>
      <c r="J450" s="9"/>
      <c r="K450" s="39">
        <v>21051</v>
      </c>
      <c r="L450" s="5">
        <f t="shared" si="51"/>
        <v>0</v>
      </c>
      <c r="M450" s="36">
        <v>0.2</v>
      </c>
      <c r="N450" s="5">
        <f t="shared" si="52"/>
        <v>0</v>
      </c>
      <c r="O450" s="5">
        <f t="shared" si="53"/>
        <v>0</v>
      </c>
    </row>
    <row r="451" spans="1:15" ht="24" outlineLevel="2">
      <c r="A451" s="28" t="s">
        <v>958</v>
      </c>
      <c r="B451" s="7" t="s">
        <v>632</v>
      </c>
      <c r="C451" s="3">
        <v>12</v>
      </c>
      <c r="D451" s="7" t="s">
        <v>154</v>
      </c>
      <c r="E451" s="61" t="s">
        <v>1781</v>
      </c>
      <c r="F451" s="8" t="s">
        <v>4</v>
      </c>
      <c r="G451" s="7" t="s">
        <v>646</v>
      </c>
      <c r="H451" s="33" t="str">
        <f>'[1] Obrazac ponude br. 4.1.'!F4391</f>
        <v>CK-MB opt. DGKC/IFCC</v>
      </c>
      <c r="I451" s="33" t="str">
        <f>'[1] Obrazac ponude br. 4.1.'!E4391</f>
        <v>Dialab G.m.b.H.</v>
      </c>
      <c r="J451" s="9"/>
      <c r="K451" s="39">
        <v>20018.75</v>
      </c>
      <c r="L451" s="5">
        <f t="shared" si="51"/>
        <v>0</v>
      </c>
      <c r="M451" s="36">
        <v>0.2</v>
      </c>
      <c r="N451" s="5">
        <f t="shared" si="52"/>
        <v>0</v>
      </c>
      <c r="O451" s="5">
        <f t="shared" si="53"/>
        <v>0</v>
      </c>
    </row>
    <row r="452" spans="1:15" ht="24" outlineLevel="2">
      <c r="A452" s="28" t="s">
        <v>958</v>
      </c>
      <c r="B452" s="7" t="s">
        <v>632</v>
      </c>
      <c r="C452" s="3">
        <v>13</v>
      </c>
      <c r="D452" s="7" t="s">
        <v>647</v>
      </c>
      <c r="E452" s="61" t="s">
        <v>1782</v>
      </c>
      <c r="F452" s="8" t="s">
        <v>4</v>
      </c>
      <c r="G452" s="7" t="s">
        <v>640</v>
      </c>
      <c r="H452" s="33" t="str">
        <f>'[1] Obrazac ponude br. 4.1.'!F4392</f>
        <v>CK-NAC opt. DGKC/IFCC</v>
      </c>
      <c r="I452" s="33" t="str">
        <f>'[1] Obrazac ponude br. 4.1.'!E4392</f>
        <v>Dialab G.m.b.H.</v>
      </c>
      <c r="J452" s="9"/>
      <c r="K452" s="39">
        <v>47000</v>
      </c>
      <c r="L452" s="5">
        <f t="shared" si="51"/>
        <v>0</v>
      </c>
      <c r="M452" s="36">
        <v>0.2</v>
      </c>
      <c r="N452" s="5">
        <f t="shared" si="52"/>
        <v>0</v>
      </c>
      <c r="O452" s="5">
        <f t="shared" si="53"/>
        <v>0</v>
      </c>
    </row>
    <row r="453" spans="1:15" ht="24" outlineLevel="2">
      <c r="A453" s="28" t="s">
        <v>958</v>
      </c>
      <c r="B453" s="7" t="s">
        <v>632</v>
      </c>
      <c r="C453" s="3">
        <v>14</v>
      </c>
      <c r="D453" s="7" t="s">
        <v>648</v>
      </c>
      <c r="E453" s="61" t="s">
        <v>1783</v>
      </c>
      <c r="F453" s="8" t="s">
        <v>4</v>
      </c>
      <c r="G453" s="7" t="s">
        <v>649</v>
      </c>
      <c r="H453" s="33" t="str">
        <f>'[1] Obrazac ponude br. 4.1.'!F4393</f>
        <v xml:space="preserve">CRP </v>
      </c>
      <c r="I453" s="33" t="str">
        <f>'[1] Obrazac ponude br. 4.1.'!E4393</f>
        <v>Dialab G.m.b.H.</v>
      </c>
      <c r="J453" s="9"/>
      <c r="K453" s="39">
        <v>21155.200000000001</v>
      </c>
      <c r="L453" s="5">
        <f t="shared" si="51"/>
        <v>0</v>
      </c>
      <c r="M453" s="36">
        <v>0.2</v>
      </c>
      <c r="N453" s="5">
        <f t="shared" si="52"/>
        <v>0</v>
      </c>
      <c r="O453" s="5">
        <f t="shared" si="53"/>
        <v>0</v>
      </c>
    </row>
    <row r="454" spans="1:15" ht="24" outlineLevel="2">
      <c r="A454" s="28" t="s">
        <v>958</v>
      </c>
      <c r="B454" s="7" t="s">
        <v>632</v>
      </c>
      <c r="C454" s="3">
        <v>15</v>
      </c>
      <c r="D454" s="7" t="s">
        <v>650</v>
      </c>
      <c r="E454" s="61" t="s">
        <v>1784</v>
      </c>
      <c r="F454" s="8" t="s">
        <v>4</v>
      </c>
      <c r="G454" s="7" t="s">
        <v>104</v>
      </c>
      <c r="H454" s="33" t="str">
        <f>'[1] Obrazac ponude br. 4.1.'!F4394</f>
        <v>CRP Calibrator Set (U)</v>
      </c>
      <c r="I454" s="33" t="str">
        <f>'[1] Obrazac ponude br. 4.1.'!E4394</f>
        <v>Dialab G.m.b.H.</v>
      </c>
      <c r="J454" s="9"/>
      <c r="K454" s="39">
        <v>36900</v>
      </c>
      <c r="L454" s="5">
        <f t="shared" si="51"/>
        <v>0</v>
      </c>
      <c r="M454" s="36">
        <v>0.2</v>
      </c>
      <c r="N454" s="5">
        <f t="shared" si="52"/>
        <v>0</v>
      </c>
      <c r="O454" s="5">
        <f t="shared" si="53"/>
        <v>0</v>
      </c>
    </row>
    <row r="455" spans="1:15" ht="24" outlineLevel="2">
      <c r="A455" s="28" t="s">
        <v>958</v>
      </c>
      <c r="B455" s="7" t="s">
        <v>632</v>
      </c>
      <c r="C455" s="3">
        <v>16</v>
      </c>
      <c r="D455" s="7" t="s">
        <v>651</v>
      </c>
      <c r="E455" s="61" t="s">
        <v>1785</v>
      </c>
      <c r="F455" s="8" t="s">
        <v>4</v>
      </c>
      <c r="G455" s="7" t="s">
        <v>157</v>
      </c>
      <c r="H455" s="33" t="str">
        <f>'[1] Obrazac ponude br. 4.1.'!F4395</f>
        <v>CRP Contrlol Set (U)</v>
      </c>
      <c r="I455" s="33" t="str">
        <f>'[1] Obrazac ponude br. 4.1.'!E4395</f>
        <v>Dialab G.m.b.H.</v>
      </c>
      <c r="J455" s="9"/>
      <c r="K455" s="39">
        <v>17950</v>
      </c>
      <c r="L455" s="5">
        <f t="shared" si="51"/>
        <v>0</v>
      </c>
      <c r="M455" s="36">
        <v>0.2</v>
      </c>
      <c r="N455" s="5">
        <f t="shared" si="52"/>
        <v>0</v>
      </c>
      <c r="O455" s="5">
        <f t="shared" si="53"/>
        <v>0</v>
      </c>
    </row>
    <row r="456" spans="1:15" ht="24" outlineLevel="2">
      <c r="A456" s="28" t="s">
        <v>958</v>
      </c>
      <c r="B456" s="7" t="s">
        <v>632</v>
      </c>
      <c r="C456" s="3">
        <v>17</v>
      </c>
      <c r="D456" s="7" t="s">
        <v>652</v>
      </c>
      <c r="E456" s="61" t="s">
        <v>1786</v>
      </c>
      <c r="F456" s="8" t="s">
        <v>4</v>
      </c>
      <c r="G456" s="7" t="s">
        <v>157</v>
      </c>
      <c r="H456" s="33" t="str">
        <f>'[1] Obrazac ponude br. 4.1.'!F4396</f>
        <v>CRP Contrlol Set (U)</v>
      </c>
      <c r="I456" s="33" t="str">
        <f>'[1] Obrazac ponude br. 4.1.'!E4396</f>
        <v>Dialab G.m.b.H.</v>
      </c>
      <c r="J456" s="9"/>
      <c r="K456" s="39">
        <v>17950</v>
      </c>
      <c r="L456" s="5">
        <f t="shared" si="51"/>
        <v>0</v>
      </c>
      <c r="M456" s="36">
        <v>0.2</v>
      </c>
      <c r="N456" s="5">
        <f t="shared" si="52"/>
        <v>0</v>
      </c>
      <c r="O456" s="5">
        <f t="shared" si="53"/>
        <v>0</v>
      </c>
    </row>
    <row r="457" spans="1:15" ht="24" outlineLevel="2">
      <c r="A457" s="28" t="s">
        <v>958</v>
      </c>
      <c r="B457" s="7" t="s">
        <v>632</v>
      </c>
      <c r="C457" s="3">
        <v>18</v>
      </c>
      <c r="D457" s="7" t="s">
        <v>653</v>
      </c>
      <c r="E457" s="61" t="s">
        <v>1787</v>
      </c>
      <c r="F457" s="8" t="s">
        <v>4</v>
      </c>
      <c r="G457" s="7" t="s">
        <v>625</v>
      </c>
      <c r="H457" s="33" t="str">
        <f>'[1] Obrazac ponude br. 4.1.'!F4397</f>
        <v>Cuvette washing solution</v>
      </c>
      <c r="I457" s="33" t="str">
        <f>'[1] Obrazac ponude br. 4.1.'!E4397</f>
        <v>Dialab G.m.b.H.</v>
      </c>
      <c r="J457" s="9"/>
      <c r="K457" s="39">
        <v>29573</v>
      </c>
      <c r="L457" s="5">
        <f t="shared" si="51"/>
        <v>0</v>
      </c>
      <c r="M457" s="36">
        <v>0.2</v>
      </c>
      <c r="N457" s="5">
        <f t="shared" si="52"/>
        <v>0</v>
      </c>
      <c r="O457" s="5">
        <f t="shared" si="53"/>
        <v>0</v>
      </c>
    </row>
    <row r="458" spans="1:15" ht="24" outlineLevel="2">
      <c r="A458" s="28" t="s">
        <v>958</v>
      </c>
      <c r="B458" s="7" t="s">
        <v>632</v>
      </c>
      <c r="C458" s="3">
        <v>19</v>
      </c>
      <c r="D458" s="7" t="s">
        <v>654</v>
      </c>
      <c r="E458" s="61" t="s">
        <v>1788</v>
      </c>
      <c r="F458" s="8" t="s">
        <v>4</v>
      </c>
      <c r="G458" s="7" t="s">
        <v>655</v>
      </c>
      <c r="H458" s="33" t="str">
        <f>'[1] Obrazac ponude br. 4.1.'!F4398</f>
        <v>PS Cups for Genseac autoanalyzer</v>
      </c>
      <c r="I458" s="33" t="str">
        <f>'[1] Obrazac ponude br. 4.1.'!E4398</f>
        <v>ROLL S.r.l.</v>
      </c>
      <c r="J458" s="9"/>
      <c r="K458" s="39">
        <v>4500</v>
      </c>
      <c r="L458" s="5">
        <f t="shared" si="51"/>
        <v>0</v>
      </c>
      <c r="M458" s="36">
        <v>0.2</v>
      </c>
      <c r="N458" s="5">
        <f t="shared" si="52"/>
        <v>0</v>
      </c>
      <c r="O458" s="5">
        <f t="shared" si="53"/>
        <v>0</v>
      </c>
    </row>
    <row r="459" spans="1:15" ht="24" outlineLevel="2">
      <c r="A459" s="28" t="s">
        <v>958</v>
      </c>
      <c r="B459" s="7" t="s">
        <v>632</v>
      </c>
      <c r="C459" s="3">
        <v>20</v>
      </c>
      <c r="D459" s="7" t="s">
        <v>656</v>
      </c>
      <c r="E459" s="61" t="s">
        <v>1789</v>
      </c>
      <c r="F459" s="8" t="s">
        <v>4</v>
      </c>
      <c r="G459" s="7" t="s">
        <v>41</v>
      </c>
      <c r="H459" s="33" t="str">
        <f>'[1] Obrazac ponude br. 4.1.'!F4399</f>
        <v>Diacal Auto</v>
      </c>
      <c r="I459" s="33" t="str">
        <f>'[1] Obrazac ponude br. 4.1.'!E4399</f>
        <v>Dialab G.m.b.H.</v>
      </c>
      <c r="J459" s="9"/>
      <c r="K459" s="39">
        <v>3827.25</v>
      </c>
      <c r="L459" s="5">
        <f t="shared" si="51"/>
        <v>0</v>
      </c>
      <c r="M459" s="36">
        <v>0.2</v>
      </c>
      <c r="N459" s="5">
        <f t="shared" si="52"/>
        <v>0</v>
      </c>
      <c r="O459" s="5">
        <f t="shared" si="53"/>
        <v>0</v>
      </c>
    </row>
    <row r="460" spans="1:15" ht="24" outlineLevel="2">
      <c r="A460" s="28" t="s">
        <v>958</v>
      </c>
      <c r="B460" s="7" t="s">
        <v>632</v>
      </c>
      <c r="C460" s="3">
        <v>21</v>
      </c>
      <c r="D460" s="7" t="s">
        <v>657</v>
      </c>
      <c r="E460" s="61" t="s">
        <v>1790</v>
      </c>
      <c r="F460" s="8" t="s">
        <v>12</v>
      </c>
      <c r="G460" s="7" t="s">
        <v>157</v>
      </c>
      <c r="H460" s="33" t="str">
        <f>'[1] Obrazac ponude br. 4.1.'!F4400</f>
        <v>Diacon Tip: N</v>
      </c>
      <c r="I460" s="33" t="str">
        <f>'[1] Obrazac ponude br. 4.1.'!E4400</f>
        <v>Dialab G.m.b.H.</v>
      </c>
      <c r="J460" s="9"/>
      <c r="K460" s="39">
        <v>4500</v>
      </c>
      <c r="L460" s="5">
        <f t="shared" si="51"/>
        <v>0</v>
      </c>
      <c r="M460" s="36">
        <v>0.2</v>
      </c>
      <c r="N460" s="5">
        <f t="shared" si="52"/>
        <v>0</v>
      </c>
      <c r="O460" s="5">
        <f t="shared" si="53"/>
        <v>0</v>
      </c>
    </row>
    <row r="461" spans="1:15" ht="24" outlineLevel="2">
      <c r="A461" s="28" t="s">
        <v>958</v>
      </c>
      <c r="B461" s="7" t="s">
        <v>632</v>
      </c>
      <c r="C461" s="3">
        <v>22</v>
      </c>
      <c r="D461" s="7" t="s">
        <v>658</v>
      </c>
      <c r="E461" s="61" t="s">
        <v>1791</v>
      </c>
      <c r="F461" s="8" t="s">
        <v>4</v>
      </c>
      <c r="G461" s="7" t="s">
        <v>157</v>
      </c>
      <c r="H461" s="33" t="str">
        <f>'[1] Obrazac ponude br. 4.1.'!F4401</f>
        <v>Diacon Tip: P</v>
      </c>
      <c r="I461" s="33" t="str">
        <f>'[1] Obrazac ponude br. 4.1.'!E4401</f>
        <v>Dialab G.m.b.H.</v>
      </c>
      <c r="J461" s="9"/>
      <c r="K461" s="39">
        <v>4500</v>
      </c>
      <c r="L461" s="5">
        <f t="shared" si="51"/>
        <v>0</v>
      </c>
      <c r="M461" s="36">
        <v>0.2</v>
      </c>
      <c r="N461" s="5">
        <f t="shared" si="52"/>
        <v>0</v>
      </c>
      <c r="O461" s="5">
        <f t="shared" si="53"/>
        <v>0</v>
      </c>
    </row>
    <row r="462" spans="1:15" ht="24" outlineLevel="2">
      <c r="A462" s="28" t="s">
        <v>958</v>
      </c>
      <c r="B462" s="7" t="s">
        <v>632</v>
      </c>
      <c r="C462" s="3">
        <v>23</v>
      </c>
      <c r="D462" s="7" t="s">
        <v>659</v>
      </c>
      <c r="E462" s="61" t="s">
        <v>1792</v>
      </c>
      <c r="F462" s="8" t="s">
        <v>4</v>
      </c>
      <c r="G462" s="7" t="s">
        <v>212</v>
      </c>
      <c r="H462" s="33" t="str">
        <f>'[1] Obrazac ponude br. 4.1.'!F4402</f>
        <v>Ethanol Calibrator/Control Set</v>
      </c>
      <c r="I462" s="33" t="str">
        <f>'[1] Obrazac ponude br. 4.1.'!E4402</f>
        <v>Dialab G.m.b.H.</v>
      </c>
      <c r="J462" s="9"/>
      <c r="K462" s="39">
        <v>12000</v>
      </c>
      <c r="L462" s="5">
        <f t="shared" si="51"/>
        <v>0</v>
      </c>
      <c r="M462" s="36">
        <v>0.2</v>
      </c>
      <c r="N462" s="5">
        <f t="shared" si="52"/>
        <v>0</v>
      </c>
      <c r="O462" s="5">
        <f t="shared" si="53"/>
        <v>0</v>
      </c>
    </row>
    <row r="463" spans="1:15" ht="24" outlineLevel="2">
      <c r="A463" s="28" t="s">
        <v>958</v>
      </c>
      <c r="B463" s="7" t="s">
        <v>632</v>
      </c>
      <c r="C463" s="3">
        <v>24</v>
      </c>
      <c r="D463" s="7" t="s">
        <v>660</v>
      </c>
      <c r="E463" s="61" t="s">
        <v>1793</v>
      </c>
      <c r="F463" s="8" t="s">
        <v>4</v>
      </c>
      <c r="G463" s="7" t="s">
        <v>623</v>
      </c>
      <c r="H463" s="33" t="str">
        <f>'[1] Obrazac ponude br. 4.1.'!F4403</f>
        <v>Extra Washing Solution</v>
      </c>
      <c r="I463" s="33" t="str">
        <f>'[1] Obrazac ponude br. 4.1.'!E4403</f>
        <v>Dialab G.m.b.H.</v>
      </c>
      <c r="J463" s="9"/>
      <c r="K463" s="39">
        <v>18313.5</v>
      </c>
      <c r="L463" s="5">
        <f t="shared" si="51"/>
        <v>0</v>
      </c>
      <c r="M463" s="36">
        <v>0.2</v>
      </c>
      <c r="N463" s="5">
        <f t="shared" si="52"/>
        <v>0</v>
      </c>
      <c r="O463" s="5">
        <f t="shared" si="53"/>
        <v>0</v>
      </c>
    </row>
    <row r="464" spans="1:15" customFormat="1" ht="24" outlineLevel="2">
      <c r="A464" s="28" t="s">
        <v>958</v>
      </c>
      <c r="B464" s="7" t="s">
        <v>632</v>
      </c>
      <c r="C464" s="3">
        <v>25</v>
      </c>
      <c r="D464" s="7" t="s">
        <v>528</v>
      </c>
      <c r="E464" s="61" t="s">
        <v>1794</v>
      </c>
      <c r="F464" s="8" t="s">
        <v>4</v>
      </c>
      <c r="G464" s="7" t="s">
        <v>661</v>
      </c>
      <c r="H464" s="33" t="str">
        <f>'[1] Obrazac ponude br. 4.1.'!F4404</f>
        <v>Ferritin</v>
      </c>
      <c r="I464" s="33" t="str">
        <f>'[1] Obrazac ponude br. 4.1.'!E4404</f>
        <v>Dialab G.m.b.H.</v>
      </c>
      <c r="J464" s="9"/>
      <c r="K464" s="39">
        <v>20160</v>
      </c>
      <c r="L464" s="5">
        <f t="shared" si="51"/>
        <v>0</v>
      </c>
      <c r="M464" s="36">
        <v>0.2</v>
      </c>
      <c r="N464" s="5">
        <f t="shared" si="52"/>
        <v>0</v>
      </c>
      <c r="O464" s="5">
        <f t="shared" si="53"/>
        <v>0</v>
      </c>
    </row>
    <row r="465" spans="1:15" customFormat="1" ht="24" outlineLevel="2">
      <c r="A465" s="28" t="s">
        <v>958</v>
      </c>
      <c r="B465" s="7" t="s">
        <v>632</v>
      </c>
      <c r="C465" s="3">
        <v>26</v>
      </c>
      <c r="D465" s="7" t="s">
        <v>306</v>
      </c>
      <c r="E465" s="61" t="s">
        <v>1795</v>
      </c>
      <c r="F465" s="8" t="s">
        <v>4</v>
      </c>
      <c r="G465" s="7" t="s">
        <v>104</v>
      </c>
      <c r="H465" s="33" t="str">
        <f>'[1] Obrazac ponude br. 4.1.'!F4405</f>
        <v>Ferritin Calibrator 5 Level Series</v>
      </c>
      <c r="I465" s="33" t="str">
        <f>'[1] Obrazac ponude br. 4.1.'!E4405</f>
        <v>Dialab G.m.b.H.</v>
      </c>
      <c r="J465" s="9"/>
      <c r="K465" s="39">
        <v>18250</v>
      </c>
      <c r="L465" s="5">
        <f t="shared" si="51"/>
        <v>0</v>
      </c>
      <c r="M465" s="36">
        <v>0.2</v>
      </c>
      <c r="N465" s="5">
        <f t="shared" si="52"/>
        <v>0</v>
      </c>
      <c r="O465" s="5">
        <f t="shared" si="53"/>
        <v>0</v>
      </c>
    </row>
    <row r="466" spans="1:15" customFormat="1" ht="24" outlineLevel="2">
      <c r="A466" s="28" t="s">
        <v>958</v>
      </c>
      <c r="B466" s="7" t="s">
        <v>632</v>
      </c>
      <c r="C466" s="3">
        <v>27</v>
      </c>
      <c r="D466" s="7" t="s">
        <v>662</v>
      </c>
      <c r="E466" s="61" t="s">
        <v>1796</v>
      </c>
      <c r="F466" s="8" t="s">
        <v>4</v>
      </c>
      <c r="G466" s="7" t="s">
        <v>123</v>
      </c>
      <c r="H466" s="33" t="str">
        <f>'[1] Obrazac ponude br. 4.1.'!F4406</f>
        <v>Ferritin Control</v>
      </c>
      <c r="I466" s="33" t="str">
        <f>'[1] Obrazac ponude br. 4.1.'!E4406</f>
        <v>Dialab G.m.b.H.</v>
      </c>
      <c r="J466" s="9"/>
      <c r="K466" s="39">
        <v>3450</v>
      </c>
      <c r="L466" s="5">
        <f t="shared" si="51"/>
        <v>0</v>
      </c>
      <c r="M466" s="36">
        <v>0.2</v>
      </c>
      <c r="N466" s="5">
        <f t="shared" si="52"/>
        <v>0</v>
      </c>
      <c r="O466" s="5">
        <f t="shared" si="53"/>
        <v>0</v>
      </c>
    </row>
    <row r="467" spans="1:15" ht="24" outlineLevel="2">
      <c r="A467" s="28" t="s">
        <v>958</v>
      </c>
      <c r="B467" s="7" t="s">
        <v>632</v>
      </c>
      <c r="C467" s="3">
        <v>28</v>
      </c>
      <c r="D467" s="7" t="s">
        <v>608</v>
      </c>
      <c r="E467" s="61" t="s">
        <v>1797</v>
      </c>
      <c r="F467" s="8" t="s">
        <v>4</v>
      </c>
      <c r="G467" s="7" t="s">
        <v>640</v>
      </c>
      <c r="H467" s="33" t="str">
        <f>'[1] Obrazac ponude br. 4.1.'!F4407</f>
        <v>Phosphorus inorganic, Molybdate</v>
      </c>
      <c r="I467" s="33" t="str">
        <f>'[1] Obrazac ponude br. 4.1.'!E4407</f>
        <v>Dialab G.m.b.H.</v>
      </c>
      <c r="J467" s="9"/>
      <c r="K467" s="39">
        <v>4600</v>
      </c>
      <c r="L467" s="5">
        <f t="shared" si="51"/>
        <v>0</v>
      </c>
      <c r="M467" s="36">
        <v>0.2</v>
      </c>
      <c r="N467" s="5">
        <f t="shared" si="52"/>
        <v>0</v>
      </c>
      <c r="O467" s="5">
        <f t="shared" si="53"/>
        <v>0</v>
      </c>
    </row>
    <row r="468" spans="1:15" ht="24" outlineLevel="2">
      <c r="A468" s="28" t="s">
        <v>958</v>
      </c>
      <c r="B468" s="7" t="s">
        <v>632</v>
      </c>
      <c r="C468" s="3">
        <v>29</v>
      </c>
      <c r="D468" s="7" t="s">
        <v>624</v>
      </c>
      <c r="E468" s="61" t="s">
        <v>1798</v>
      </c>
      <c r="F468" s="8" t="s">
        <v>4</v>
      </c>
      <c r="G468" s="7" t="s">
        <v>663</v>
      </c>
      <c r="H468" s="33" t="str">
        <f>'[1] Obrazac ponude br. 4.1.'!F4408</f>
        <v>Gamma GT, SZASZ, stand. to IFCC</v>
      </c>
      <c r="I468" s="33" t="str">
        <f>'[1] Obrazac ponude br. 4.1.'!E4408</f>
        <v>Dialab G.m.b.H.</v>
      </c>
      <c r="J468" s="9"/>
      <c r="K468" s="39">
        <v>40719</v>
      </c>
      <c r="L468" s="5">
        <f t="shared" si="51"/>
        <v>0</v>
      </c>
      <c r="M468" s="36">
        <v>0.2</v>
      </c>
      <c r="N468" s="5">
        <f t="shared" si="52"/>
        <v>0</v>
      </c>
      <c r="O468" s="5">
        <f t="shared" si="53"/>
        <v>0</v>
      </c>
    </row>
    <row r="469" spans="1:15" ht="24" outlineLevel="2">
      <c r="A469" s="28" t="s">
        <v>958</v>
      </c>
      <c r="B469" s="7" t="s">
        <v>632</v>
      </c>
      <c r="C469" s="3">
        <v>30</v>
      </c>
      <c r="D469" s="7" t="s">
        <v>664</v>
      </c>
      <c r="E469" s="61" t="s">
        <v>1799</v>
      </c>
      <c r="F469" s="8" t="s">
        <v>4</v>
      </c>
      <c r="G469" s="7" t="s">
        <v>625</v>
      </c>
      <c r="H469" s="33" t="str">
        <f>'[1] Obrazac ponude br. 4.1.'!F4409</f>
        <v>Glucose, GOD-PAP</v>
      </c>
      <c r="I469" s="33" t="str">
        <f>'[1] Obrazac ponude br. 4.1.'!E4409</f>
        <v>Dialab G.m.b.H.</v>
      </c>
      <c r="J469" s="9"/>
      <c r="K469" s="39">
        <v>14455</v>
      </c>
      <c r="L469" s="5">
        <f t="shared" si="51"/>
        <v>0</v>
      </c>
      <c r="M469" s="36">
        <v>0.2</v>
      </c>
      <c r="N469" s="5">
        <f t="shared" si="52"/>
        <v>0</v>
      </c>
      <c r="O469" s="5">
        <f t="shared" si="53"/>
        <v>0</v>
      </c>
    </row>
    <row r="470" spans="1:15" ht="24" outlineLevel="2">
      <c r="A470" s="28" t="s">
        <v>958</v>
      </c>
      <c r="B470" s="7" t="s">
        <v>632</v>
      </c>
      <c r="C470" s="3">
        <v>31</v>
      </c>
      <c r="D470" s="7" t="s">
        <v>665</v>
      </c>
      <c r="E470" s="61" t="s">
        <v>1800</v>
      </c>
      <c r="F470" s="8" t="s">
        <v>4</v>
      </c>
      <c r="G470" s="7" t="s">
        <v>625</v>
      </c>
      <c r="H470" s="33" t="str">
        <f>'[1] Obrazac ponude br. 4.1.'!F4410</f>
        <v>Glucose, GOD-PAP</v>
      </c>
      <c r="I470" s="33" t="str">
        <f>'[1] Obrazac ponude br. 4.1.'!E4410</f>
        <v>Dialab G.m.b.H.</v>
      </c>
      <c r="J470" s="9"/>
      <c r="K470" s="39">
        <v>14455</v>
      </c>
      <c r="L470" s="5">
        <f t="shared" si="51"/>
        <v>0</v>
      </c>
      <c r="M470" s="36">
        <v>0.2</v>
      </c>
      <c r="N470" s="5">
        <f t="shared" si="52"/>
        <v>0</v>
      </c>
      <c r="O470" s="5">
        <f t="shared" si="53"/>
        <v>0</v>
      </c>
    </row>
    <row r="471" spans="1:15" ht="24" outlineLevel="2">
      <c r="A471" s="28" t="s">
        <v>958</v>
      </c>
      <c r="B471" s="7" t="s">
        <v>632</v>
      </c>
      <c r="C471" s="3">
        <v>32</v>
      </c>
      <c r="D471" s="7" t="s">
        <v>666</v>
      </c>
      <c r="E471" s="61" t="s">
        <v>1801</v>
      </c>
      <c r="F471" s="8" t="s">
        <v>4</v>
      </c>
      <c r="G471" s="7" t="s">
        <v>667</v>
      </c>
      <c r="H471" s="33" t="str">
        <f>'[1] Obrazac ponude br. 4.1.'!F4411</f>
        <v>Iron, Ferene</v>
      </c>
      <c r="I471" s="33" t="str">
        <f>'[1] Obrazac ponude br. 4.1.'!E4411</f>
        <v>Dialab G.m.b.H.</v>
      </c>
      <c r="J471" s="9"/>
      <c r="K471" s="39">
        <v>32305</v>
      </c>
      <c r="L471" s="5">
        <f t="shared" si="51"/>
        <v>0</v>
      </c>
      <c r="M471" s="36">
        <v>0.2</v>
      </c>
      <c r="N471" s="5">
        <f t="shared" si="52"/>
        <v>0</v>
      </c>
      <c r="O471" s="5">
        <f t="shared" si="53"/>
        <v>0</v>
      </c>
    </row>
    <row r="472" spans="1:15" ht="36" outlineLevel="2">
      <c r="A472" s="28" t="s">
        <v>958</v>
      </c>
      <c r="B472" s="7" t="s">
        <v>632</v>
      </c>
      <c r="C472" s="3">
        <v>33</v>
      </c>
      <c r="D472" s="7" t="s">
        <v>668</v>
      </c>
      <c r="E472" s="61" t="s">
        <v>1802</v>
      </c>
      <c r="F472" s="8" t="s">
        <v>4</v>
      </c>
      <c r="G472" s="7" t="s">
        <v>669</v>
      </c>
      <c r="H472" s="33" t="str">
        <f>'[1] Obrazac ponude br. 4.1.'!F4412</f>
        <v>HbA1c Direct</v>
      </c>
      <c r="I472" s="33" t="str">
        <f>'[1] Obrazac ponude br. 4.1.'!E4412</f>
        <v>Dialab G.m.b.H.</v>
      </c>
      <c r="J472" s="9"/>
      <c r="K472" s="39">
        <v>39000</v>
      </c>
      <c r="L472" s="5">
        <f t="shared" si="51"/>
        <v>0</v>
      </c>
      <c r="M472" s="36">
        <v>0.2</v>
      </c>
      <c r="N472" s="5">
        <f t="shared" si="52"/>
        <v>0</v>
      </c>
      <c r="O472" s="5">
        <f t="shared" si="53"/>
        <v>0</v>
      </c>
    </row>
    <row r="473" spans="1:15" ht="24" outlineLevel="2">
      <c r="A473" s="28" t="s">
        <v>958</v>
      </c>
      <c r="B473" s="7" t="s">
        <v>632</v>
      </c>
      <c r="C473" s="3">
        <v>34</v>
      </c>
      <c r="D473" s="7" t="s">
        <v>670</v>
      </c>
      <c r="E473" s="61" t="s">
        <v>1803</v>
      </c>
      <c r="F473" s="8" t="s">
        <v>4</v>
      </c>
      <c r="G473" s="7" t="s">
        <v>671</v>
      </c>
      <c r="H473" s="33" t="str">
        <f>'[1] Obrazac ponude br. 4.1.'!F4413</f>
        <v>HbA1c Direct Calibratior 4 Level Series</v>
      </c>
      <c r="I473" s="33" t="str">
        <f>'[1] Obrazac ponude br. 4.1.'!E4413</f>
        <v>Dialab G.m.b.H.</v>
      </c>
      <c r="J473" s="9"/>
      <c r="K473" s="39">
        <v>20700</v>
      </c>
      <c r="L473" s="5">
        <f t="shared" si="51"/>
        <v>0</v>
      </c>
      <c r="M473" s="36">
        <v>0.2</v>
      </c>
      <c r="N473" s="5">
        <f t="shared" si="52"/>
        <v>0</v>
      </c>
      <c r="O473" s="5">
        <f t="shared" si="53"/>
        <v>0</v>
      </c>
    </row>
    <row r="474" spans="1:15" ht="24" outlineLevel="2">
      <c r="A474" s="28" t="s">
        <v>958</v>
      </c>
      <c r="B474" s="7" t="s">
        <v>632</v>
      </c>
      <c r="C474" s="3">
        <v>35</v>
      </c>
      <c r="D474" s="7" t="s">
        <v>672</v>
      </c>
      <c r="E474" s="61" t="s">
        <v>1804</v>
      </c>
      <c r="F474" s="8" t="s">
        <v>4</v>
      </c>
      <c r="G474" s="7" t="s">
        <v>673</v>
      </c>
      <c r="H474" s="33" t="str">
        <f>'[1] Obrazac ponude br. 4.1.'!F4414</f>
        <v>HbA1c Direct Control Set</v>
      </c>
      <c r="I474" s="33" t="str">
        <f>'[1] Obrazac ponude br. 4.1.'!E4414</f>
        <v>Dialab G.m.b.H.</v>
      </c>
      <c r="J474" s="9"/>
      <c r="K474" s="39">
        <v>18108</v>
      </c>
      <c r="L474" s="5">
        <f t="shared" si="51"/>
        <v>0</v>
      </c>
      <c r="M474" s="36">
        <v>0.2</v>
      </c>
      <c r="N474" s="5">
        <f t="shared" si="52"/>
        <v>0</v>
      </c>
      <c r="O474" s="5">
        <f t="shared" si="53"/>
        <v>0</v>
      </c>
    </row>
    <row r="475" spans="1:15" customFormat="1" ht="24" outlineLevel="2">
      <c r="A475" s="28" t="s">
        <v>958</v>
      </c>
      <c r="B475" s="7" t="s">
        <v>632</v>
      </c>
      <c r="C475" s="3">
        <v>36</v>
      </c>
      <c r="D475" s="7" t="s">
        <v>674</v>
      </c>
      <c r="E475" s="61" t="s">
        <v>1805</v>
      </c>
      <c r="F475" s="8" t="s">
        <v>4</v>
      </c>
      <c r="G475" s="7" t="s">
        <v>15</v>
      </c>
      <c r="H475" s="33" t="str">
        <f>'[1] Obrazac ponude br. 4.1.'!F4415</f>
        <v>Hemolysis Reagent</v>
      </c>
      <c r="I475" s="33" t="str">
        <f>'[1] Obrazac ponude br. 4.1.'!E4415</f>
        <v>Dialab G.m.b.H.</v>
      </c>
      <c r="J475" s="9"/>
      <c r="K475" s="39">
        <v>4050</v>
      </c>
      <c r="L475" s="5">
        <f t="shared" si="51"/>
        <v>0</v>
      </c>
      <c r="M475" s="36">
        <v>0.2</v>
      </c>
      <c r="N475" s="5">
        <f t="shared" si="52"/>
        <v>0</v>
      </c>
      <c r="O475" s="5">
        <f t="shared" si="53"/>
        <v>0</v>
      </c>
    </row>
    <row r="476" spans="1:15" ht="24" outlineLevel="2">
      <c r="A476" s="28" t="s">
        <v>958</v>
      </c>
      <c r="B476" s="7" t="s">
        <v>632</v>
      </c>
      <c r="C476" s="3">
        <v>37</v>
      </c>
      <c r="D476" s="7" t="s">
        <v>675</v>
      </c>
      <c r="E476" s="61" t="s">
        <v>1806</v>
      </c>
      <c r="F476" s="8" t="s">
        <v>4</v>
      </c>
      <c r="G476" s="7" t="s">
        <v>640</v>
      </c>
      <c r="H476" s="33" t="str">
        <f>'[1] Obrazac ponude br. 4.1.'!F4416</f>
        <v>Cholesterol HDL Direct, immunoinhibition</v>
      </c>
      <c r="I476" s="33" t="str">
        <f>'[1] Obrazac ponude br. 4.1.'!E4416</f>
        <v>Dialab G.m.b.H.</v>
      </c>
      <c r="J476" s="9"/>
      <c r="K476" s="39">
        <v>91768.36</v>
      </c>
      <c r="L476" s="5">
        <f t="shared" si="51"/>
        <v>0</v>
      </c>
      <c r="M476" s="36">
        <v>0.2</v>
      </c>
      <c r="N476" s="5">
        <f t="shared" si="52"/>
        <v>0</v>
      </c>
      <c r="O476" s="5">
        <f t="shared" si="53"/>
        <v>0</v>
      </c>
    </row>
    <row r="477" spans="1:15" ht="24" outlineLevel="2">
      <c r="A477" s="28" t="s">
        <v>958</v>
      </c>
      <c r="B477" s="7" t="s">
        <v>632</v>
      </c>
      <c r="C477" s="3">
        <v>38</v>
      </c>
      <c r="D477" s="7" t="s">
        <v>676</v>
      </c>
      <c r="E477" s="61" t="s">
        <v>1807</v>
      </c>
      <c r="F477" s="8" t="s">
        <v>4</v>
      </c>
      <c r="G477" s="7" t="s">
        <v>635</v>
      </c>
      <c r="H477" s="33" t="str">
        <f>'[1] Obrazac ponude br. 4.1.'!F4417</f>
        <v>Cholesterol, CHOD-PAP</v>
      </c>
      <c r="I477" s="33" t="str">
        <f>'[1] Obrazac ponude br. 4.1.'!E4417</f>
        <v>Dialab G.m.b.H.</v>
      </c>
      <c r="J477" s="9"/>
      <c r="K477" s="39">
        <v>9740</v>
      </c>
      <c r="L477" s="5">
        <f t="shared" si="51"/>
        <v>0</v>
      </c>
      <c r="M477" s="36">
        <v>0.2</v>
      </c>
      <c r="N477" s="5">
        <f t="shared" si="52"/>
        <v>0</v>
      </c>
      <c r="O477" s="5">
        <f t="shared" si="53"/>
        <v>0</v>
      </c>
    </row>
    <row r="478" spans="1:15" ht="24" outlineLevel="2">
      <c r="A478" s="28" t="s">
        <v>958</v>
      </c>
      <c r="B478" s="7" t="s">
        <v>632</v>
      </c>
      <c r="C478" s="3">
        <v>39</v>
      </c>
      <c r="D478" s="7" t="s">
        <v>676</v>
      </c>
      <c r="E478" s="61" t="s">
        <v>1808</v>
      </c>
      <c r="F478" s="8" t="s">
        <v>4</v>
      </c>
      <c r="G478" s="7" t="s">
        <v>677</v>
      </c>
      <c r="H478" s="33" t="str">
        <f>'[1] Obrazac ponude br. 4.1.'!F4418</f>
        <v>Cholesterol, CHOD-PAP</v>
      </c>
      <c r="I478" s="33" t="str">
        <f>'[1] Obrazac ponude br. 4.1.'!E4418</f>
        <v>Dialab G.m.b.H.</v>
      </c>
      <c r="J478" s="9"/>
      <c r="K478" s="39">
        <v>14705.5</v>
      </c>
      <c r="L478" s="5">
        <f t="shared" si="51"/>
        <v>0</v>
      </c>
      <c r="M478" s="36">
        <v>0.2</v>
      </c>
      <c r="N478" s="5">
        <f t="shared" si="52"/>
        <v>0</v>
      </c>
      <c r="O478" s="5">
        <f t="shared" si="53"/>
        <v>0</v>
      </c>
    </row>
    <row r="479" spans="1:15" ht="24" outlineLevel="2">
      <c r="A479" s="28" t="s">
        <v>958</v>
      </c>
      <c r="B479" s="7" t="s">
        <v>632</v>
      </c>
      <c r="C479" s="3">
        <v>40</v>
      </c>
      <c r="D479" s="7" t="s">
        <v>678</v>
      </c>
      <c r="E479" s="61" t="s">
        <v>1809</v>
      </c>
      <c r="F479" s="8" t="s">
        <v>4</v>
      </c>
      <c r="G479" s="7" t="s">
        <v>667</v>
      </c>
      <c r="H479" s="33" t="str">
        <f>'[1] Obrazac ponude br. 4.1.'!F4419</f>
        <v>Calcium, Arsenazo</v>
      </c>
      <c r="I479" s="33" t="str">
        <f>'[1] Obrazac ponude br. 4.1.'!E4419</f>
        <v>Dialab G.m.b.H.</v>
      </c>
      <c r="J479" s="9"/>
      <c r="K479" s="39">
        <v>14450</v>
      </c>
      <c r="L479" s="5">
        <f t="shared" si="51"/>
        <v>0</v>
      </c>
      <c r="M479" s="36">
        <v>0.2</v>
      </c>
      <c r="N479" s="5">
        <f t="shared" si="52"/>
        <v>0</v>
      </c>
      <c r="O479" s="5">
        <f t="shared" si="53"/>
        <v>0</v>
      </c>
    </row>
    <row r="480" spans="1:15" ht="24" outlineLevel="2">
      <c r="A480" s="28" t="s">
        <v>958</v>
      </c>
      <c r="B480" s="7" t="s">
        <v>632</v>
      </c>
      <c r="C480" s="3">
        <v>41</v>
      </c>
      <c r="D480" s="7" t="s">
        <v>679</v>
      </c>
      <c r="E480" s="61" t="s">
        <v>1810</v>
      </c>
      <c r="F480" s="8" t="s">
        <v>4</v>
      </c>
      <c r="G480" s="7" t="s">
        <v>680</v>
      </c>
      <c r="H480" s="33" t="str">
        <f>'[1] Obrazac ponude br. 4.1.'!F4420</f>
        <v>Potassium, enzymatic</v>
      </c>
      <c r="I480" s="33" t="str">
        <f>'[1] Obrazac ponude br. 4.1.'!E4420</f>
        <v>Dialab G.m.b.H.</v>
      </c>
      <c r="J480" s="9"/>
      <c r="K480" s="39">
        <v>11750</v>
      </c>
      <c r="L480" s="5">
        <f t="shared" si="51"/>
        <v>0</v>
      </c>
      <c r="M480" s="36">
        <v>0.2</v>
      </c>
      <c r="N480" s="5">
        <f t="shared" si="52"/>
        <v>0</v>
      </c>
      <c r="O480" s="5">
        <f t="shared" si="53"/>
        <v>0</v>
      </c>
    </row>
    <row r="481" spans="1:15" ht="24" outlineLevel="2">
      <c r="A481" s="28" t="s">
        <v>958</v>
      </c>
      <c r="B481" s="7" t="s">
        <v>632</v>
      </c>
      <c r="C481" s="3">
        <v>42</v>
      </c>
      <c r="D481" s="7" t="s">
        <v>681</v>
      </c>
      <c r="E481" s="61" t="s">
        <v>1811</v>
      </c>
      <c r="F481" s="8" t="s">
        <v>4</v>
      </c>
      <c r="G481" s="7" t="s">
        <v>682</v>
      </c>
      <c r="H481" s="33" t="str">
        <f>'[1] Obrazac ponude br. 4.1.'!F4421</f>
        <v>Potassium Standard Set (2 lev.)</v>
      </c>
      <c r="I481" s="33" t="str">
        <f>'[1] Obrazac ponude br. 4.1.'!E4421</f>
        <v>Dialab G.m.b.H.</v>
      </c>
      <c r="J481" s="9"/>
      <c r="K481" s="39">
        <v>9100</v>
      </c>
      <c r="L481" s="5">
        <f t="shared" si="51"/>
        <v>0</v>
      </c>
      <c r="M481" s="36">
        <v>0.2</v>
      </c>
      <c r="N481" s="5">
        <f t="shared" si="52"/>
        <v>0</v>
      </c>
      <c r="O481" s="5">
        <f t="shared" si="53"/>
        <v>0</v>
      </c>
    </row>
    <row r="482" spans="1:15" ht="24" outlineLevel="2">
      <c r="A482" s="28" t="s">
        <v>958</v>
      </c>
      <c r="B482" s="7" t="s">
        <v>632</v>
      </c>
      <c r="C482" s="3">
        <v>43</v>
      </c>
      <c r="D482" s="7" t="s">
        <v>683</v>
      </c>
      <c r="E482" s="61" t="s">
        <v>1812</v>
      </c>
      <c r="F482" s="8" t="s">
        <v>4</v>
      </c>
      <c r="G482" s="7" t="s">
        <v>635</v>
      </c>
      <c r="H482" s="33" t="str">
        <f>'[1] Obrazac ponude br. 4.1.'!F4422</f>
        <v>Creatinine, mod. Jaffe</v>
      </c>
      <c r="I482" s="33" t="str">
        <f>'[1] Obrazac ponude br. 4.1.'!E4422</f>
        <v>Dialab G.m.b.H.</v>
      </c>
      <c r="J482" s="9"/>
      <c r="K482" s="39">
        <v>7900</v>
      </c>
      <c r="L482" s="5">
        <f t="shared" si="51"/>
        <v>0</v>
      </c>
      <c r="M482" s="36">
        <v>0.2</v>
      </c>
      <c r="N482" s="5">
        <f t="shared" si="52"/>
        <v>0</v>
      </c>
      <c r="O482" s="5">
        <f t="shared" si="53"/>
        <v>0</v>
      </c>
    </row>
    <row r="483" spans="1:15" customFormat="1" ht="24" outlineLevel="2">
      <c r="A483" s="28" t="s">
        <v>958</v>
      </c>
      <c r="B483" s="7" t="s">
        <v>632</v>
      </c>
      <c r="C483" s="3">
        <v>44</v>
      </c>
      <c r="D483" s="7" t="s">
        <v>684</v>
      </c>
      <c r="E483" s="61" t="s">
        <v>1813</v>
      </c>
      <c r="F483" s="8" t="s">
        <v>4</v>
      </c>
      <c r="G483" s="7" t="s">
        <v>685</v>
      </c>
      <c r="H483" s="33" t="str">
        <f>'[1] Obrazac ponude br. 4.1.'!F4423</f>
        <v>Lactate, enzymatic, UV</v>
      </c>
      <c r="I483" s="33" t="str">
        <f>'[1] Obrazac ponude br. 4.1.'!E4423</f>
        <v>Dialab G.m.b.H.</v>
      </c>
      <c r="J483" s="9"/>
      <c r="K483" s="39">
        <v>7400</v>
      </c>
      <c r="L483" s="5">
        <f t="shared" si="51"/>
        <v>0</v>
      </c>
      <c r="M483" s="36">
        <v>0.2</v>
      </c>
      <c r="N483" s="5">
        <f t="shared" si="52"/>
        <v>0</v>
      </c>
      <c r="O483" s="5">
        <f t="shared" si="53"/>
        <v>0</v>
      </c>
    </row>
    <row r="484" spans="1:15" ht="36" outlineLevel="2">
      <c r="A484" s="28" t="s">
        <v>958</v>
      </c>
      <c r="B484" s="7" t="s">
        <v>632</v>
      </c>
      <c r="C484" s="3">
        <v>45</v>
      </c>
      <c r="D484" s="7" t="s">
        <v>686</v>
      </c>
      <c r="E484" s="61" t="s">
        <v>1814</v>
      </c>
      <c r="F484" s="8" t="s">
        <v>4</v>
      </c>
      <c r="G484" s="7" t="s">
        <v>640</v>
      </c>
      <c r="H484" s="33" t="str">
        <f>'[1] Obrazac ponude br. 4.1.'!F4424</f>
        <v>Cholesterol LDL Direct, enzymatic selective protection</v>
      </c>
      <c r="I484" s="33" t="str">
        <f>'[1] Obrazac ponude br. 4.1.'!E4424</f>
        <v>Dialab G.m.b.H.</v>
      </c>
      <c r="J484" s="9"/>
      <c r="K484" s="39">
        <v>36650</v>
      </c>
      <c r="L484" s="5">
        <f t="shared" si="51"/>
        <v>0</v>
      </c>
      <c r="M484" s="36">
        <v>0.2</v>
      </c>
      <c r="N484" s="5">
        <f t="shared" si="52"/>
        <v>0</v>
      </c>
      <c r="O484" s="5">
        <f t="shared" si="53"/>
        <v>0</v>
      </c>
    </row>
    <row r="485" spans="1:15" ht="24" outlineLevel="2">
      <c r="A485" s="28" t="s">
        <v>958</v>
      </c>
      <c r="B485" s="7" t="s">
        <v>632</v>
      </c>
      <c r="C485" s="3">
        <v>46</v>
      </c>
      <c r="D485" s="7" t="s">
        <v>155</v>
      </c>
      <c r="E485" s="61" t="s">
        <v>1815</v>
      </c>
      <c r="F485" s="8" t="s">
        <v>4</v>
      </c>
      <c r="G485" s="7" t="s">
        <v>646</v>
      </c>
      <c r="H485" s="33" t="str">
        <f>'[1] Obrazac ponude br. 4.1.'!F4425</f>
        <v>Lipase, Enzymatic Colorimetric</v>
      </c>
      <c r="I485" s="33" t="str">
        <f>'[1] Obrazac ponude br. 4.1.'!E4425</f>
        <v>Dialab G.m.b.H.</v>
      </c>
      <c r="J485" s="9"/>
      <c r="K485" s="39">
        <v>28218.75</v>
      </c>
      <c r="L485" s="5">
        <f t="shared" si="51"/>
        <v>0</v>
      </c>
      <c r="M485" s="36">
        <v>0.2</v>
      </c>
      <c r="N485" s="5">
        <f t="shared" si="52"/>
        <v>0</v>
      </c>
      <c r="O485" s="5">
        <f t="shared" si="53"/>
        <v>0</v>
      </c>
    </row>
    <row r="486" spans="1:15" ht="24" outlineLevel="2">
      <c r="A486" s="28" t="s">
        <v>958</v>
      </c>
      <c r="B486" s="7" t="s">
        <v>632</v>
      </c>
      <c r="C486" s="3">
        <v>47</v>
      </c>
      <c r="D486" s="7" t="s">
        <v>687</v>
      </c>
      <c r="E486" s="61" t="s">
        <v>1816</v>
      </c>
      <c r="F486" s="8" t="s">
        <v>4</v>
      </c>
      <c r="G486" s="7" t="s">
        <v>635</v>
      </c>
      <c r="H486" s="33" t="str">
        <f>'[1] Obrazac ponude br. 4.1.'!F4426</f>
        <v>Uric Acid TBHBA, enzymatic, colorimetric</v>
      </c>
      <c r="I486" s="33" t="str">
        <f>'[1] Obrazac ponude br. 4.1.'!E4426</f>
        <v>Dialab G.m.b.H.</v>
      </c>
      <c r="J486" s="9"/>
      <c r="K486" s="39">
        <v>22325</v>
      </c>
      <c r="L486" s="5">
        <f t="shared" si="51"/>
        <v>0</v>
      </c>
      <c r="M486" s="36">
        <v>0.2</v>
      </c>
      <c r="N486" s="5">
        <f t="shared" si="52"/>
        <v>0</v>
      </c>
      <c r="O486" s="5">
        <f t="shared" si="53"/>
        <v>0</v>
      </c>
    </row>
    <row r="487" spans="1:15" ht="24" outlineLevel="2">
      <c r="A487" s="28" t="s">
        <v>958</v>
      </c>
      <c r="B487" s="7" t="s">
        <v>632</v>
      </c>
      <c r="C487" s="3">
        <v>48</v>
      </c>
      <c r="D487" s="7" t="s">
        <v>688</v>
      </c>
      <c r="E487" s="61" t="s">
        <v>1817</v>
      </c>
      <c r="F487" s="8" t="s">
        <v>4</v>
      </c>
      <c r="G487" s="7" t="s">
        <v>308</v>
      </c>
      <c r="H487" s="33" t="str">
        <f>'[1] Obrazac ponude br. 4.1.'!F4427</f>
        <v>Multi Cleaning Solution</v>
      </c>
      <c r="I487" s="33" t="str">
        <f>'[1] Obrazac ponude br. 4.1.'!E4427</f>
        <v>Dialab G.m.b.H.</v>
      </c>
      <c r="J487" s="9"/>
      <c r="K487" s="39">
        <v>20000</v>
      </c>
      <c r="L487" s="5">
        <f t="shared" si="51"/>
        <v>0</v>
      </c>
      <c r="M487" s="36">
        <v>0.2</v>
      </c>
      <c r="N487" s="5">
        <f t="shared" si="52"/>
        <v>0</v>
      </c>
      <c r="O487" s="5">
        <f t="shared" si="53"/>
        <v>0</v>
      </c>
    </row>
    <row r="488" spans="1:15" ht="24" outlineLevel="2">
      <c r="A488" s="28" t="s">
        <v>958</v>
      </c>
      <c r="B488" s="7" t="s">
        <v>632</v>
      </c>
      <c r="C488" s="3">
        <v>49</v>
      </c>
      <c r="D488" s="7" t="s">
        <v>689</v>
      </c>
      <c r="E488" s="61" t="s">
        <v>1818</v>
      </c>
      <c r="F488" s="8" t="s">
        <v>4</v>
      </c>
      <c r="G488" s="7" t="s">
        <v>682</v>
      </c>
      <c r="H488" s="33" t="str">
        <f>'[1] Obrazac ponude br. 4.1.'!F4428</f>
        <v>Sodium Standard Set</v>
      </c>
      <c r="I488" s="33" t="str">
        <f>'[1] Obrazac ponude br. 4.1.'!E4428</f>
        <v>Dialab G.m.b.H.</v>
      </c>
      <c r="J488" s="9"/>
      <c r="K488" s="39">
        <v>9100</v>
      </c>
      <c r="L488" s="5">
        <f t="shared" si="51"/>
        <v>0</v>
      </c>
      <c r="M488" s="36">
        <v>0.2</v>
      </c>
      <c r="N488" s="5">
        <f t="shared" si="52"/>
        <v>0</v>
      </c>
      <c r="O488" s="5">
        <f t="shared" si="53"/>
        <v>0</v>
      </c>
    </row>
    <row r="489" spans="1:15" ht="24" outlineLevel="2">
      <c r="A489" s="28" t="s">
        <v>958</v>
      </c>
      <c r="B489" s="7" t="s">
        <v>632</v>
      </c>
      <c r="C489" s="3">
        <v>50</v>
      </c>
      <c r="D489" s="7" t="s">
        <v>690</v>
      </c>
      <c r="E489" s="61" t="s">
        <v>1819</v>
      </c>
      <c r="F489" s="8" t="s">
        <v>4</v>
      </c>
      <c r="G489" s="7" t="s">
        <v>691</v>
      </c>
      <c r="H489" s="33" t="str">
        <f>'[1] Obrazac ponude br. 4.1.'!F4429</f>
        <v>Sodium, enzymatic</v>
      </c>
      <c r="I489" s="33" t="str">
        <f>'[1] Obrazac ponude br. 4.1.'!E4429</f>
        <v>Dialab G.m.b.H.</v>
      </c>
      <c r="J489" s="9"/>
      <c r="K489" s="39">
        <v>14100</v>
      </c>
      <c r="L489" s="5">
        <f t="shared" si="51"/>
        <v>0</v>
      </c>
      <c r="M489" s="36">
        <v>0.2</v>
      </c>
      <c r="N489" s="5">
        <f t="shared" si="52"/>
        <v>0</v>
      </c>
      <c r="O489" s="5">
        <f t="shared" si="53"/>
        <v>0</v>
      </c>
    </row>
    <row r="490" spans="1:15" ht="24" outlineLevel="2">
      <c r="A490" s="28" t="s">
        <v>958</v>
      </c>
      <c r="B490" s="7" t="s">
        <v>632</v>
      </c>
      <c r="C490" s="3">
        <v>51</v>
      </c>
      <c r="D490" s="7" t="s">
        <v>692</v>
      </c>
      <c r="E490" s="61" t="s">
        <v>1820</v>
      </c>
      <c r="F490" s="8" t="s">
        <v>4</v>
      </c>
      <c r="G490" s="7" t="s">
        <v>623</v>
      </c>
      <c r="H490" s="33" t="str">
        <f>'[1] Obrazac ponude br. 4.1.'!F4430</f>
        <v>Probe rinse</v>
      </c>
      <c r="I490" s="33" t="str">
        <f>'[1] Obrazac ponude br. 4.1.'!E4430</f>
        <v>BIOANALYTICA d.o.o.</v>
      </c>
      <c r="J490" s="9"/>
      <c r="K490" s="39">
        <v>18313.5</v>
      </c>
      <c r="L490" s="5">
        <f t="shared" si="51"/>
        <v>0</v>
      </c>
      <c r="M490" s="36">
        <v>0.2</v>
      </c>
      <c r="N490" s="5">
        <f t="shared" si="52"/>
        <v>0</v>
      </c>
      <c r="O490" s="5">
        <f t="shared" si="53"/>
        <v>0</v>
      </c>
    </row>
    <row r="491" spans="1:15" ht="24" outlineLevel="2">
      <c r="A491" s="28" t="s">
        <v>958</v>
      </c>
      <c r="B491" s="7" t="s">
        <v>632</v>
      </c>
      <c r="C491" s="3">
        <v>52</v>
      </c>
      <c r="D491" s="7" t="s">
        <v>693</v>
      </c>
      <c r="E491" s="61" t="s">
        <v>1821</v>
      </c>
      <c r="F491" s="8" t="s">
        <v>4</v>
      </c>
      <c r="G491" s="7" t="s">
        <v>10</v>
      </c>
      <c r="H491" s="33" t="str">
        <f>'[1] Obrazac ponude br. 4.1.'!F4431</f>
        <v>RF</v>
      </c>
      <c r="I491" s="33" t="str">
        <f>'[1] Obrazac ponude br. 4.1.'!E4431</f>
        <v>Dialab G.m.b.H.</v>
      </c>
      <c r="J491" s="9"/>
      <c r="K491" s="39">
        <v>4000</v>
      </c>
      <c r="L491" s="5">
        <f t="shared" si="51"/>
        <v>0</v>
      </c>
      <c r="M491" s="36">
        <v>0.2</v>
      </c>
      <c r="N491" s="5">
        <f t="shared" si="52"/>
        <v>0</v>
      </c>
      <c r="O491" s="5">
        <f t="shared" si="53"/>
        <v>0</v>
      </c>
    </row>
    <row r="492" spans="1:15" ht="24" outlineLevel="2">
      <c r="A492" s="28" t="s">
        <v>958</v>
      </c>
      <c r="B492" s="7" t="s">
        <v>632</v>
      </c>
      <c r="C492" s="3">
        <v>53</v>
      </c>
      <c r="D492" s="7" t="s">
        <v>694</v>
      </c>
      <c r="E492" s="61" t="s">
        <v>1822</v>
      </c>
      <c r="F492" s="8" t="s">
        <v>4</v>
      </c>
      <c r="G492" s="7" t="s">
        <v>77</v>
      </c>
      <c r="H492" s="33" t="str">
        <f>'[1] Obrazac ponude br. 4.1.'!F4432</f>
        <v>Rinse solution</v>
      </c>
      <c r="I492" s="33" t="str">
        <f>'[1] Obrazac ponude br. 4.1.'!E4432</f>
        <v>BIOANALYTICA d.o.o.</v>
      </c>
      <c r="J492" s="9"/>
      <c r="K492" s="39">
        <v>30087</v>
      </c>
      <c r="L492" s="5">
        <f t="shared" si="51"/>
        <v>0</v>
      </c>
      <c r="M492" s="36">
        <v>0.2</v>
      </c>
      <c r="N492" s="5">
        <f t="shared" si="52"/>
        <v>0</v>
      </c>
      <c r="O492" s="5">
        <f t="shared" si="53"/>
        <v>0</v>
      </c>
    </row>
    <row r="493" spans="1:15" ht="24" outlineLevel="2">
      <c r="A493" s="28" t="s">
        <v>958</v>
      </c>
      <c r="B493" s="7" t="s">
        <v>632</v>
      </c>
      <c r="C493" s="3">
        <v>54</v>
      </c>
      <c r="D493" s="7" t="s">
        <v>695</v>
      </c>
      <c r="E493" s="61" t="s">
        <v>1823</v>
      </c>
      <c r="F493" s="8" t="s">
        <v>4</v>
      </c>
      <c r="G493" s="7" t="s">
        <v>696</v>
      </c>
      <c r="H493" s="33" t="str">
        <f>'[1] Obrazac ponude br. 4.1.'!F4433</f>
        <v>Tensioactive solution</v>
      </c>
      <c r="I493" s="33" t="str">
        <f>'[1] Obrazac ponude br. 4.1.'!E4433</f>
        <v>Dialab G.m.b.H.</v>
      </c>
      <c r="J493" s="9"/>
      <c r="K493" s="39">
        <v>67175</v>
      </c>
      <c r="L493" s="5">
        <f t="shared" si="51"/>
        <v>0</v>
      </c>
      <c r="M493" s="36">
        <v>0.2</v>
      </c>
      <c r="N493" s="5">
        <f t="shared" si="52"/>
        <v>0</v>
      </c>
      <c r="O493" s="5">
        <f t="shared" si="53"/>
        <v>0</v>
      </c>
    </row>
    <row r="494" spans="1:15" ht="24" outlineLevel="2">
      <c r="A494" s="28" t="s">
        <v>958</v>
      </c>
      <c r="B494" s="7" t="s">
        <v>632</v>
      </c>
      <c r="C494" s="3">
        <v>55</v>
      </c>
      <c r="D494" s="7" t="s">
        <v>697</v>
      </c>
      <c r="E494" s="61" t="s">
        <v>1824</v>
      </c>
      <c r="F494" s="8" t="s">
        <v>4</v>
      </c>
      <c r="G494" s="7" t="s">
        <v>635</v>
      </c>
      <c r="H494" s="33" t="str">
        <f>'[1] Obrazac ponude br. 4.1.'!F4434</f>
        <v>Triglycerides, GPO-PAP</v>
      </c>
      <c r="I494" s="33" t="str">
        <f>'[1] Obrazac ponude br. 4.1.'!E4434</f>
        <v>Dialab G.m.b.H.</v>
      </c>
      <c r="J494" s="9"/>
      <c r="K494" s="39">
        <v>33915.199999999997</v>
      </c>
      <c r="L494" s="5">
        <f t="shared" si="51"/>
        <v>0</v>
      </c>
      <c r="M494" s="36">
        <v>0.2</v>
      </c>
      <c r="N494" s="5">
        <f t="shared" si="52"/>
        <v>0</v>
      </c>
      <c r="O494" s="5">
        <f t="shared" si="53"/>
        <v>0</v>
      </c>
    </row>
    <row r="495" spans="1:15" ht="24" outlineLevel="2">
      <c r="A495" s="28" t="s">
        <v>958</v>
      </c>
      <c r="B495" s="7" t="s">
        <v>632</v>
      </c>
      <c r="C495" s="3">
        <v>56</v>
      </c>
      <c r="D495" s="7" t="s">
        <v>631</v>
      </c>
      <c r="E495" s="61" t="s">
        <v>1825</v>
      </c>
      <c r="F495" s="8" t="s">
        <v>4</v>
      </c>
      <c r="G495" s="7" t="s">
        <v>646</v>
      </c>
      <c r="H495" s="33" t="str">
        <f>'[1] Obrazac ponude br. 4.1.'!F4435</f>
        <v>UIBC, Ferene</v>
      </c>
      <c r="I495" s="33" t="str">
        <f>'[1] Obrazac ponude br. 4.1.'!E4435</f>
        <v>Dialab G.m.b.H.</v>
      </c>
      <c r="J495" s="9"/>
      <c r="K495" s="39">
        <v>12290</v>
      </c>
      <c r="L495" s="5">
        <f t="shared" si="51"/>
        <v>0</v>
      </c>
      <c r="M495" s="36">
        <v>0.2</v>
      </c>
      <c r="N495" s="5">
        <f t="shared" si="52"/>
        <v>0</v>
      </c>
      <c r="O495" s="5">
        <f t="shared" si="53"/>
        <v>0</v>
      </c>
    </row>
    <row r="496" spans="1:15" ht="24" outlineLevel="2">
      <c r="A496" s="28" t="s">
        <v>958</v>
      </c>
      <c r="B496" s="7" t="s">
        <v>632</v>
      </c>
      <c r="C496" s="3">
        <v>57</v>
      </c>
      <c r="D496" s="7" t="s">
        <v>698</v>
      </c>
      <c r="E496" s="61" t="s">
        <v>1826</v>
      </c>
      <c r="F496" s="8" t="s">
        <v>4</v>
      </c>
      <c r="G496" s="7" t="s">
        <v>41</v>
      </c>
      <c r="H496" s="33" t="str">
        <f>'[1] Obrazac ponude br. 4.1.'!F4436</f>
        <v>Protein Calibrator</v>
      </c>
      <c r="I496" s="33" t="str">
        <f>'[1] Obrazac ponude br. 4.1.'!E4436</f>
        <v>Dialab G.m.b.H.</v>
      </c>
      <c r="J496" s="9"/>
      <c r="K496" s="39">
        <v>673.67</v>
      </c>
      <c r="L496" s="5">
        <f t="shared" si="51"/>
        <v>0</v>
      </c>
      <c r="M496" s="36">
        <v>0.2</v>
      </c>
      <c r="N496" s="5">
        <f t="shared" si="52"/>
        <v>0</v>
      </c>
      <c r="O496" s="5">
        <f t="shared" si="53"/>
        <v>0</v>
      </c>
    </row>
    <row r="497" spans="1:15" customFormat="1" ht="36" outlineLevel="2">
      <c r="A497" s="28" t="s">
        <v>958</v>
      </c>
      <c r="B497" s="7" t="s">
        <v>632</v>
      </c>
      <c r="C497" s="3">
        <v>58</v>
      </c>
      <c r="D497" s="7" t="s">
        <v>699</v>
      </c>
      <c r="E497" s="61" t="s">
        <v>1827</v>
      </c>
      <c r="F497" s="8" t="s">
        <v>4</v>
      </c>
      <c r="G497" s="7" t="s">
        <v>700</v>
      </c>
      <c r="H497" s="33" t="str">
        <f>'[1] Obrazac ponude br. 4.1.'!F4437</f>
        <v>Protein Total in Urine/CSF, Pyrogallol Red</v>
      </c>
      <c r="I497" s="33" t="str">
        <f>'[1] Obrazac ponude br. 4.1.'!E4437</f>
        <v>Dialab G.m.b.H.</v>
      </c>
      <c r="J497" s="9"/>
      <c r="K497" s="39">
        <v>3850</v>
      </c>
      <c r="L497" s="5">
        <f t="shared" si="51"/>
        <v>0</v>
      </c>
      <c r="M497" s="36">
        <v>0.2</v>
      </c>
      <c r="N497" s="5">
        <f t="shared" si="52"/>
        <v>0</v>
      </c>
      <c r="O497" s="5">
        <f t="shared" si="53"/>
        <v>0</v>
      </c>
    </row>
    <row r="498" spans="1:15" ht="24" outlineLevel="2">
      <c r="A498" s="28" t="s">
        <v>958</v>
      </c>
      <c r="B498" s="7" t="s">
        <v>632</v>
      </c>
      <c r="C498" s="3">
        <v>59</v>
      </c>
      <c r="D498" s="7" t="s">
        <v>701</v>
      </c>
      <c r="E498" s="61" t="s">
        <v>1828</v>
      </c>
      <c r="F498" s="8" t="s">
        <v>4</v>
      </c>
      <c r="G498" s="7" t="s">
        <v>667</v>
      </c>
      <c r="H498" s="33" t="str">
        <f>'[1] Obrazac ponude br. 4.1.'!F4438</f>
        <v>Protein Total, Biuret</v>
      </c>
      <c r="I498" s="33" t="str">
        <f>'[1] Obrazac ponude br. 4.1.'!E4438</f>
        <v>Dialab G.m.b.H.</v>
      </c>
      <c r="J498" s="9"/>
      <c r="K498" s="39">
        <v>9582</v>
      </c>
      <c r="L498" s="5">
        <f t="shared" si="51"/>
        <v>0</v>
      </c>
      <c r="M498" s="36">
        <v>0.2</v>
      </c>
      <c r="N498" s="5">
        <f t="shared" si="52"/>
        <v>0</v>
      </c>
      <c r="O498" s="5">
        <f t="shared" si="53"/>
        <v>0</v>
      </c>
    </row>
    <row r="499" spans="1:15" customFormat="1" ht="24" outlineLevel="2">
      <c r="A499" s="28" t="s">
        <v>958</v>
      </c>
      <c r="B499" s="7" t="s">
        <v>632</v>
      </c>
      <c r="C499" s="3">
        <v>60</v>
      </c>
      <c r="D499" s="7" t="s">
        <v>702</v>
      </c>
      <c r="E499" s="61" t="s">
        <v>1829</v>
      </c>
      <c r="F499" s="8" t="s">
        <v>4</v>
      </c>
      <c r="G499" s="7" t="s">
        <v>625</v>
      </c>
      <c r="H499" s="33" t="str">
        <f>'[1] Obrazac ponude br. 4.1.'!F4439</f>
        <v>Cuvette washing solution</v>
      </c>
      <c r="I499" s="33" t="str">
        <f>'[1] Obrazac ponude br. 4.1.'!E4439</f>
        <v>Dialab G.m.b.H.</v>
      </c>
      <c r="J499" s="9"/>
      <c r="K499" s="39">
        <v>29573</v>
      </c>
      <c r="L499" s="5">
        <f t="shared" si="51"/>
        <v>0</v>
      </c>
      <c r="M499" s="36">
        <v>0.2</v>
      </c>
      <c r="N499" s="5">
        <f t="shared" si="52"/>
        <v>0</v>
      </c>
      <c r="O499" s="5">
        <f t="shared" si="53"/>
        <v>0</v>
      </c>
    </row>
    <row r="500" spans="1:15" ht="24" outlineLevel="2">
      <c r="A500" s="28" t="s">
        <v>958</v>
      </c>
      <c r="B500" s="7" t="s">
        <v>632</v>
      </c>
      <c r="C500" s="3">
        <v>61</v>
      </c>
      <c r="D500" s="7" t="s">
        <v>611</v>
      </c>
      <c r="E500" s="61" t="s">
        <v>1830</v>
      </c>
      <c r="F500" s="8" t="s">
        <v>4</v>
      </c>
      <c r="G500" s="7" t="s">
        <v>635</v>
      </c>
      <c r="H500" s="33" t="str">
        <f>'[1] Obrazac ponude br. 4.1.'!F4440</f>
        <v>Urea UV Auto, Urease/GLDH</v>
      </c>
      <c r="I500" s="33" t="str">
        <f>'[1] Obrazac ponude br. 4.1.'!E4440</f>
        <v>Dialab G.m.b.H.</v>
      </c>
      <c r="J500" s="9"/>
      <c r="K500" s="39">
        <v>26330</v>
      </c>
      <c r="L500" s="5">
        <f t="shared" ref="L500:L502" si="54">J500*K500</f>
        <v>0</v>
      </c>
      <c r="M500" s="36">
        <v>0.2</v>
      </c>
      <c r="N500" s="5">
        <f t="shared" ref="N500:N502" si="55">L500*M500</f>
        <v>0</v>
      </c>
      <c r="O500" s="5">
        <f t="shared" ref="O500:O502" si="56">L500+N500</f>
        <v>0</v>
      </c>
    </row>
    <row r="501" spans="1:15" ht="24" outlineLevel="2">
      <c r="A501" s="28" t="s">
        <v>958</v>
      </c>
      <c r="B501" s="7" t="s">
        <v>632</v>
      </c>
      <c r="C501" s="3">
        <v>62</v>
      </c>
      <c r="D501" s="7" t="s">
        <v>703</v>
      </c>
      <c r="E501" s="61" t="s">
        <v>1831</v>
      </c>
      <c r="F501" s="8" t="s">
        <v>4</v>
      </c>
      <c r="G501" s="7" t="s">
        <v>41</v>
      </c>
      <c r="H501" s="33" t="str">
        <f>'[1] Obrazac ponude br. 4.1.'!F4441</f>
        <v>HDL- Cholesterol Calibrator</v>
      </c>
      <c r="I501" s="33" t="str">
        <f>'[1] Obrazac ponude br. 4.1.'!E4441</f>
        <v>Dialab G.m.b.H.</v>
      </c>
      <c r="J501" s="9"/>
      <c r="K501" s="39">
        <v>5888.02</v>
      </c>
      <c r="L501" s="5">
        <f t="shared" si="54"/>
        <v>0</v>
      </c>
      <c r="M501" s="36">
        <v>0.2</v>
      </c>
      <c r="N501" s="5">
        <f t="shared" si="55"/>
        <v>0</v>
      </c>
      <c r="O501" s="5">
        <f t="shared" si="56"/>
        <v>0</v>
      </c>
    </row>
    <row r="502" spans="1:15" customFormat="1" ht="24.75" outlineLevel="2" thickBot="1">
      <c r="A502" s="28" t="s">
        <v>958</v>
      </c>
      <c r="B502" s="7" t="s">
        <v>632</v>
      </c>
      <c r="C502" s="3">
        <v>63</v>
      </c>
      <c r="D502" s="7" t="s">
        <v>156</v>
      </c>
      <c r="E502" s="61" t="s">
        <v>1832</v>
      </c>
      <c r="F502" s="8" t="s">
        <v>4</v>
      </c>
      <c r="G502" s="7" t="s">
        <v>10</v>
      </c>
      <c r="H502" s="33" t="s">
        <v>156</v>
      </c>
      <c r="I502" s="33" t="s">
        <v>1211</v>
      </c>
      <c r="J502" s="9"/>
      <c r="K502" s="39">
        <v>4000</v>
      </c>
      <c r="L502" s="5">
        <f t="shared" si="54"/>
        <v>0</v>
      </c>
      <c r="M502" s="36">
        <v>0.2</v>
      </c>
      <c r="N502" s="5">
        <f t="shared" si="55"/>
        <v>0</v>
      </c>
      <c r="O502" s="5">
        <f t="shared" si="56"/>
        <v>0</v>
      </c>
    </row>
    <row r="503" spans="1:15" customFormat="1" ht="15.75" thickBot="1">
      <c r="A503" s="58" t="s">
        <v>987</v>
      </c>
      <c r="B503" s="59"/>
      <c r="C503" s="59"/>
      <c r="D503" s="59"/>
      <c r="E503" s="59"/>
      <c r="F503" s="59"/>
      <c r="G503" s="59"/>
      <c r="H503" s="59"/>
      <c r="I503" s="59"/>
      <c r="J503" s="59"/>
      <c r="K503" s="60"/>
      <c r="L503" s="29">
        <f>SUBTOTAL(9,L440:L502)</f>
        <v>0</v>
      </c>
      <c r="M503" s="30"/>
      <c r="N503" s="31">
        <f>SUBTOTAL(9,N440:N502)</f>
        <v>0</v>
      </c>
      <c r="O503" s="31">
        <f>SUBTOTAL(9,O440:O502)</f>
        <v>0</v>
      </c>
    </row>
    <row r="504" spans="1:15" ht="36" outlineLevel="2">
      <c r="A504" s="28" t="s">
        <v>959</v>
      </c>
      <c r="B504" s="7" t="s">
        <v>707</v>
      </c>
      <c r="C504" s="3">
        <v>1</v>
      </c>
      <c r="D504" s="7" t="s">
        <v>708</v>
      </c>
      <c r="E504" s="61" t="s">
        <v>1833</v>
      </c>
      <c r="F504" s="8" t="s">
        <v>12</v>
      </c>
      <c r="G504" s="7" t="s">
        <v>8</v>
      </c>
      <c r="H504" s="32" t="s">
        <v>1212</v>
      </c>
      <c r="I504" s="32" t="s">
        <v>1213</v>
      </c>
      <c r="J504" s="9"/>
      <c r="K504" s="34">
        <v>23100</v>
      </c>
      <c r="L504" s="5">
        <f t="shared" ref="L504:L514" si="57">J504*K504</f>
        <v>0</v>
      </c>
      <c r="M504" s="36">
        <v>0.2</v>
      </c>
      <c r="N504" s="5">
        <f t="shared" ref="N504:N514" si="58">L504*M504</f>
        <v>0</v>
      </c>
      <c r="O504" s="5">
        <f t="shared" ref="O504:O514" si="59">L504+N504</f>
        <v>0</v>
      </c>
    </row>
    <row r="505" spans="1:15" ht="36" outlineLevel="2">
      <c r="A505" s="28" t="s">
        <v>959</v>
      </c>
      <c r="B505" s="7" t="s">
        <v>707</v>
      </c>
      <c r="C505" s="3">
        <v>2</v>
      </c>
      <c r="D505" s="7" t="s">
        <v>709</v>
      </c>
      <c r="E505" s="61" t="s">
        <v>1834</v>
      </c>
      <c r="F505" s="8" t="s">
        <v>4</v>
      </c>
      <c r="G505" s="7" t="s">
        <v>710</v>
      </c>
      <c r="H505" s="32" t="s">
        <v>1214</v>
      </c>
      <c r="I505" s="32" t="s">
        <v>1213</v>
      </c>
      <c r="J505" s="9"/>
      <c r="K505" s="34">
        <v>3720</v>
      </c>
      <c r="L505" s="5">
        <f t="shared" si="57"/>
        <v>0</v>
      </c>
      <c r="M505" s="36">
        <v>0.2</v>
      </c>
      <c r="N505" s="5">
        <f t="shared" si="58"/>
        <v>0</v>
      </c>
      <c r="O505" s="5">
        <f t="shared" si="59"/>
        <v>0</v>
      </c>
    </row>
    <row r="506" spans="1:15" ht="36" outlineLevel="2">
      <c r="A506" s="28" t="s">
        <v>959</v>
      </c>
      <c r="B506" s="7" t="s">
        <v>707</v>
      </c>
      <c r="C506" s="3">
        <v>3</v>
      </c>
      <c r="D506" s="7" t="s">
        <v>711</v>
      </c>
      <c r="E506" s="61" t="s">
        <v>1835</v>
      </c>
      <c r="F506" s="8" t="s">
        <v>4</v>
      </c>
      <c r="G506" s="7" t="s">
        <v>712</v>
      </c>
      <c r="H506" s="32" t="s">
        <v>1215</v>
      </c>
      <c r="I506" s="32" t="s">
        <v>1213</v>
      </c>
      <c r="J506" s="9"/>
      <c r="K506" s="34">
        <v>2606</v>
      </c>
      <c r="L506" s="5">
        <f t="shared" si="57"/>
        <v>0</v>
      </c>
      <c r="M506" s="36">
        <v>0.2</v>
      </c>
      <c r="N506" s="5">
        <f t="shared" si="58"/>
        <v>0</v>
      </c>
      <c r="O506" s="5">
        <f t="shared" si="59"/>
        <v>0</v>
      </c>
    </row>
    <row r="507" spans="1:15" ht="36" outlineLevel="2">
      <c r="A507" s="28" t="s">
        <v>959</v>
      </c>
      <c r="B507" s="7" t="s">
        <v>707</v>
      </c>
      <c r="C507" s="3">
        <v>4</v>
      </c>
      <c r="D507" s="7" t="s">
        <v>713</v>
      </c>
      <c r="E507" s="61" t="s">
        <v>1836</v>
      </c>
      <c r="F507" s="8" t="s">
        <v>4</v>
      </c>
      <c r="G507" s="7" t="s">
        <v>8</v>
      </c>
      <c r="H507" s="32" t="s">
        <v>1216</v>
      </c>
      <c r="I507" s="32" t="s">
        <v>1217</v>
      </c>
      <c r="J507" s="9"/>
      <c r="K507" s="34">
        <v>300</v>
      </c>
      <c r="L507" s="5">
        <f t="shared" si="57"/>
        <v>0</v>
      </c>
      <c r="M507" s="36">
        <v>0.2</v>
      </c>
      <c r="N507" s="5">
        <f t="shared" si="58"/>
        <v>0</v>
      </c>
      <c r="O507" s="5">
        <f t="shared" si="59"/>
        <v>0</v>
      </c>
    </row>
    <row r="508" spans="1:15" ht="36" outlineLevel="2">
      <c r="A508" s="28" t="s">
        <v>959</v>
      </c>
      <c r="B508" s="7" t="s">
        <v>707</v>
      </c>
      <c r="C508" s="3">
        <v>5</v>
      </c>
      <c r="D508" s="7" t="s">
        <v>714</v>
      </c>
      <c r="E508" s="61" t="s">
        <v>1837</v>
      </c>
      <c r="F508" s="8" t="s">
        <v>4</v>
      </c>
      <c r="G508" s="7" t="s">
        <v>715</v>
      </c>
      <c r="H508" s="32" t="s">
        <v>1218</v>
      </c>
      <c r="I508" s="32" t="s">
        <v>1213</v>
      </c>
      <c r="J508" s="9"/>
      <c r="K508" s="34">
        <v>9000</v>
      </c>
      <c r="L508" s="5">
        <f t="shared" si="57"/>
        <v>0</v>
      </c>
      <c r="M508" s="36">
        <v>0.2</v>
      </c>
      <c r="N508" s="5">
        <f t="shared" si="58"/>
        <v>0</v>
      </c>
      <c r="O508" s="5">
        <f t="shared" si="59"/>
        <v>0</v>
      </c>
    </row>
    <row r="509" spans="1:15" ht="36" outlineLevel="2">
      <c r="A509" s="28" t="s">
        <v>959</v>
      </c>
      <c r="B509" s="7" t="s">
        <v>707</v>
      </c>
      <c r="C509" s="3">
        <v>6</v>
      </c>
      <c r="D509" s="7" t="s">
        <v>716</v>
      </c>
      <c r="E509" s="61" t="s">
        <v>1838</v>
      </c>
      <c r="F509" s="8" t="s">
        <v>4</v>
      </c>
      <c r="G509" s="7" t="s">
        <v>717</v>
      </c>
      <c r="H509" s="32" t="s">
        <v>1219</v>
      </c>
      <c r="I509" s="32" t="s">
        <v>1213</v>
      </c>
      <c r="J509" s="9"/>
      <c r="K509" s="34">
        <v>10531</v>
      </c>
      <c r="L509" s="5">
        <f t="shared" si="57"/>
        <v>0</v>
      </c>
      <c r="M509" s="36">
        <v>0.2</v>
      </c>
      <c r="N509" s="5">
        <f t="shared" si="58"/>
        <v>0</v>
      </c>
      <c r="O509" s="5">
        <f t="shared" si="59"/>
        <v>0</v>
      </c>
    </row>
    <row r="510" spans="1:15" ht="36" outlineLevel="2">
      <c r="A510" s="28" t="s">
        <v>959</v>
      </c>
      <c r="B510" s="7" t="s">
        <v>707</v>
      </c>
      <c r="C510" s="3">
        <v>7</v>
      </c>
      <c r="D510" s="7" t="s">
        <v>718</v>
      </c>
      <c r="E510" s="61" t="s">
        <v>1839</v>
      </c>
      <c r="F510" s="8" t="s">
        <v>4</v>
      </c>
      <c r="G510" s="7" t="s">
        <v>717</v>
      </c>
      <c r="H510" s="32" t="s">
        <v>1220</v>
      </c>
      <c r="I510" s="32" t="s">
        <v>1213</v>
      </c>
      <c r="J510" s="9"/>
      <c r="K510" s="34">
        <v>10531</v>
      </c>
      <c r="L510" s="5">
        <f t="shared" si="57"/>
        <v>0</v>
      </c>
      <c r="M510" s="36">
        <v>0.2</v>
      </c>
      <c r="N510" s="5">
        <f t="shared" si="58"/>
        <v>0</v>
      </c>
      <c r="O510" s="5">
        <f t="shared" si="59"/>
        <v>0</v>
      </c>
    </row>
    <row r="511" spans="1:15" ht="36" outlineLevel="2">
      <c r="A511" s="28" t="s">
        <v>959</v>
      </c>
      <c r="B511" s="7" t="s">
        <v>707</v>
      </c>
      <c r="C511" s="3">
        <v>8</v>
      </c>
      <c r="D511" s="7" t="s">
        <v>719</v>
      </c>
      <c r="E511" s="61" t="s">
        <v>1840</v>
      </c>
      <c r="F511" s="8" t="s">
        <v>4</v>
      </c>
      <c r="G511" s="7" t="s">
        <v>720</v>
      </c>
      <c r="H511" s="32" t="s">
        <v>1221</v>
      </c>
      <c r="I511" s="32" t="s">
        <v>1213</v>
      </c>
      <c r="J511" s="9"/>
      <c r="K511" s="34">
        <v>67200</v>
      </c>
      <c r="L511" s="5">
        <f t="shared" si="57"/>
        <v>0</v>
      </c>
      <c r="M511" s="36">
        <v>0.2</v>
      </c>
      <c r="N511" s="5">
        <f t="shared" si="58"/>
        <v>0</v>
      </c>
      <c r="O511" s="5">
        <f t="shared" si="59"/>
        <v>0</v>
      </c>
    </row>
    <row r="512" spans="1:15" ht="36" outlineLevel="2">
      <c r="A512" s="28" t="s">
        <v>959</v>
      </c>
      <c r="B512" s="7" t="s">
        <v>707</v>
      </c>
      <c r="C512" s="3">
        <v>9</v>
      </c>
      <c r="D512" s="7" t="s">
        <v>721</v>
      </c>
      <c r="E512" s="61" t="s">
        <v>1841</v>
      </c>
      <c r="F512" s="8" t="s">
        <v>4</v>
      </c>
      <c r="G512" s="7" t="s">
        <v>722</v>
      </c>
      <c r="H512" s="32" t="s">
        <v>1222</v>
      </c>
      <c r="I512" s="32" t="s">
        <v>1213</v>
      </c>
      <c r="J512" s="9"/>
      <c r="K512" s="34">
        <v>45073</v>
      </c>
      <c r="L512" s="5">
        <f t="shared" si="57"/>
        <v>0</v>
      </c>
      <c r="M512" s="36">
        <v>0.2</v>
      </c>
      <c r="N512" s="5">
        <f t="shared" si="58"/>
        <v>0</v>
      </c>
      <c r="O512" s="5">
        <f t="shared" si="59"/>
        <v>0</v>
      </c>
    </row>
    <row r="513" spans="1:15" ht="36" outlineLevel="2">
      <c r="A513" s="28" t="s">
        <v>959</v>
      </c>
      <c r="B513" s="7" t="s">
        <v>707</v>
      </c>
      <c r="C513" s="3">
        <v>10</v>
      </c>
      <c r="D513" s="7" t="s">
        <v>723</v>
      </c>
      <c r="E513" s="61" t="s">
        <v>1842</v>
      </c>
      <c r="F513" s="8" t="s">
        <v>4</v>
      </c>
      <c r="G513" s="7" t="s">
        <v>724</v>
      </c>
      <c r="H513" s="32" t="s">
        <v>1223</v>
      </c>
      <c r="I513" s="32" t="s">
        <v>1213</v>
      </c>
      <c r="J513" s="9"/>
      <c r="K513" s="34">
        <v>4554</v>
      </c>
      <c r="L513" s="5">
        <f t="shared" si="57"/>
        <v>0</v>
      </c>
      <c r="M513" s="36">
        <v>0.2</v>
      </c>
      <c r="N513" s="5">
        <f t="shared" si="58"/>
        <v>0</v>
      </c>
      <c r="O513" s="5">
        <f t="shared" si="59"/>
        <v>0</v>
      </c>
    </row>
    <row r="514" spans="1:15" ht="36.75" outlineLevel="2" thickBot="1">
      <c r="A514" s="28" t="s">
        <v>959</v>
      </c>
      <c r="B514" s="7" t="s">
        <v>707</v>
      </c>
      <c r="C514" s="3">
        <v>11</v>
      </c>
      <c r="D514" s="7" t="s">
        <v>725</v>
      </c>
      <c r="E514" s="61" t="s">
        <v>1843</v>
      </c>
      <c r="F514" s="8" t="s">
        <v>4</v>
      </c>
      <c r="G514" s="7" t="s">
        <v>726</v>
      </c>
      <c r="H514" s="32" t="s">
        <v>1221</v>
      </c>
      <c r="I514" s="32" t="s">
        <v>1213</v>
      </c>
      <c r="J514" s="9"/>
      <c r="K514" s="34">
        <v>11917</v>
      </c>
      <c r="L514" s="5">
        <f t="shared" si="57"/>
        <v>0</v>
      </c>
      <c r="M514" s="36">
        <v>0.2</v>
      </c>
      <c r="N514" s="5">
        <f t="shared" si="58"/>
        <v>0</v>
      </c>
      <c r="O514" s="5">
        <f t="shared" si="59"/>
        <v>0</v>
      </c>
    </row>
    <row r="515" spans="1:15" customFormat="1" ht="15.75" thickBot="1">
      <c r="A515" s="58" t="s">
        <v>988</v>
      </c>
      <c r="B515" s="59"/>
      <c r="C515" s="59"/>
      <c r="D515" s="59"/>
      <c r="E515" s="59"/>
      <c r="F515" s="59"/>
      <c r="G515" s="59"/>
      <c r="H515" s="59"/>
      <c r="I515" s="59"/>
      <c r="J515" s="59"/>
      <c r="K515" s="60"/>
      <c r="L515" s="29">
        <f>SUBTOTAL(9,L504:L514)</f>
        <v>0</v>
      </c>
      <c r="M515" s="30"/>
      <c r="N515" s="31">
        <f>SUBTOTAL(9,N504:N514)</f>
        <v>0</v>
      </c>
      <c r="O515" s="31">
        <f>SUBTOTAL(9,O504:O514)</f>
        <v>0</v>
      </c>
    </row>
    <row r="516" spans="1:15" ht="36" outlineLevel="2">
      <c r="A516" s="28" t="s">
        <v>960</v>
      </c>
      <c r="B516" s="7" t="s">
        <v>727</v>
      </c>
      <c r="C516" s="3">
        <v>1</v>
      </c>
      <c r="D516" s="7" t="s">
        <v>728</v>
      </c>
      <c r="E516" s="61" t="s">
        <v>1844</v>
      </c>
      <c r="F516" s="8" t="s">
        <v>4</v>
      </c>
      <c r="G516" s="7" t="s">
        <v>729</v>
      </c>
      <c r="H516" s="32" t="s">
        <v>1224</v>
      </c>
      <c r="I516" s="32" t="s">
        <v>1211</v>
      </c>
      <c r="J516" s="9"/>
      <c r="K516" s="39">
        <v>6000</v>
      </c>
      <c r="L516" s="5">
        <f t="shared" ref="L516:L577" si="60">J516*K516</f>
        <v>0</v>
      </c>
      <c r="M516" s="36">
        <v>0.2</v>
      </c>
      <c r="N516" s="5">
        <f t="shared" ref="N516:N577" si="61">L516*M516</f>
        <v>0</v>
      </c>
      <c r="O516" s="5">
        <f t="shared" ref="O516:O577" si="62">L516+N516</f>
        <v>0</v>
      </c>
    </row>
    <row r="517" spans="1:15" ht="36" outlineLevel="2">
      <c r="A517" s="28" t="s">
        <v>960</v>
      </c>
      <c r="B517" s="7" t="s">
        <v>727</v>
      </c>
      <c r="C517" s="3">
        <v>2</v>
      </c>
      <c r="D517" s="7" t="s">
        <v>730</v>
      </c>
      <c r="E517" s="61" t="s">
        <v>1845</v>
      </c>
      <c r="F517" s="8" t="s">
        <v>4</v>
      </c>
      <c r="G517" s="7" t="s">
        <v>619</v>
      </c>
      <c r="H517" s="32" t="s">
        <v>1225</v>
      </c>
      <c r="I517" s="32" t="s">
        <v>1211</v>
      </c>
      <c r="J517" s="9"/>
      <c r="K517" s="39">
        <v>42500</v>
      </c>
      <c r="L517" s="5">
        <f t="shared" si="60"/>
        <v>0</v>
      </c>
      <c r="M517" s="36">
        <v>0.2</v>
      </c>
      <c r="N517" s="5">
        <f t="shared" si="61"/>
        <v>0</v>
      </c>
      <c r="O517" s="5">
        <f t="shared" si="62"/>
        <v>0</v>
      </c>
    </row>
    <row r="518" spans="1:15" ht="36" outlineLevel="2">
      <c r="A518" s="28" t="s">
        <v>960</v>
      </c>
      <c r="B518" s="7" t="s">
        <v>727</v>
      </c>
      <c r="C518" s="3">
        <v>3</v>
      </c>
      <c r="D518" s="7" t="s">
        <v>731</v>
      </c>
      <c r="E518" s="61" t="s">
        <v>1846</v>
      </c>
      <c r="F518" s="8" t="s">
        <v>4</v>
      </c>
      <c r="G518" s="7" t="s">
        <v>642</v>
      </c>
      <c r="H518" s="32" t="s">
        <v>1226</v>
      </c>
      <c r="I518" s="32" t="s">
        <v>1211</v>
      </c>
      <c r="J518" s="9"/>
      <c r="K518" s="39">
        <v>16091.68</v>
      </c>
      <c r="L518" s="5">
        <f t="shared" si="60"/>
        <v>0</v>
      </c>
      <c r="M518" s="36">
        <v>0.2</v>
      </c>
      <c r="N518" s="5">
        <f t="shared" si="61"/>
        <v>0</v>
      </c>
      <c r="O518" s="5">
        <f t="shared" si="62"/>
        <v>0</v>
      </c>
    </row>
    <row r="519" spans="1:15" ht="36" outlineLevel="2">
      <c r="A519" s="28" t="s">
        <v>960</v>
      </c>
      <c r="B519" s="7" t="s">
        <v>727</v>
      </c>
      <c r="C519" s="3">
        <v>4</v>
      </c>
      <c r="D519" s="7" t="s">
        <v>732</v>
      </c>
      <c r="E519" s="61" t="s">
        <v>1847</v>
      </c>
      <c r="F519" s="8" t="s">
        <v>4</v>
      </c>
      <c r="G519" s="7" t="s">
        <v>78</v>
      </c>
      <c r="H519" s="32" t="s">
        <v>638</v>
      </c>
      <c r="I519" s="32" t="s">
        <v>1227</v>
      </c>
      <c r="J519" s="9"/>
      <c r="K519" s="39">
        <v>65012.5</v>
      </c>
      <c r="L519" s="5">
        <f t="shared" si="60"/>
        <v>0</v>
      </c>
      <c r="M519" s="36">
        <v>0.2</v>
      </c>
      <c r="N519" s="5">
        <f t="shared" si="61"/>
        <v>0</v>
      </c>
      <c r="O519" s="5">
        <f t="shared" si="62"/>
        <v>0</v>
      </c>
    </row>
    <row r="520" spans="1:15" ht="36" outlineLevel="2">
      <c r="A520" s="28" t="s">
        <v>960</v>
      </c>
      <c r="B520" s="7" t="s">
        <v>727</v>
      </c>
      <c r="C520" s="3">
        <v>5</v>
      </c>
      <c r="D520" s="7" t="s">
        <v>733</v>
      </c>
      <c r="E520" s="61" t="s">
        <v>1848</v>
      </c>
      <c r="F520" s="8" t="s">
        <v>4</v>
      </c>
      <c r="G520" s="7" t="s">
        <v>644</v>
      </c>
      <c r="H520" s="32" t="s">
        <v>1228</v>
      </c>
      <c r="I520" s="32" t="s">
        <v>1211</v>
      </c>
      <c r="J520" s="9"/>
      <c r="K520" s="39">
        <v>23800</v>
      </c>
      <c r="L520" s="5">
        <f t="shared" si="60"/>
        <v>0</v>
      </c>
      <c r="M520" s="36">
        <v>0.2</v>
      </c>
      <c r="N520" s="5">
        <f t="shared" si="61"/>
        <v>0</v>
      </c>
      <c r="O520" s="5">
        <f t="shared" si="62"/>
        <v>0</v>
      </c>
    </row>
    <row r="521" spans="1:15" ht="36" outlineLevel="2">
      <c r="A521" s="28" t="s">
        <v>960</v>
      </c>
      <c r="B521" s="7" t="s">
        <v>727</v>
      </c>
      <c r="C521" s="3">
        <v>6</v>
      </c>
      <c r="D521" s="7" t="s">
        <v>151</v>
      </c>
      <c r="E521" s="61" t="s">
        <v>1849</v>
      </c>
      <c r="F521" s="8" t="s">
        <v>4</v>
      </c>
      <c r="G521" s="7" t="s">
        <v>734</v>
      </c>
      <c r="H521" s="32" t="s">
        <v>1229</v>
      </c>
      <c r="I521" s="32" t="s">
        <v>1211</v>
      </c>
      <c r="J521" s="9"/>
      <c r="K521" s="39">
        <v>20018.75</v>
      </c>
      <c r="L521" s="5">
        <f t="shared" si="60"/>
        <v>0</v>
      </c>
      <c r="M521" s="36">
        <v>0.2</v>
      </c>
      <c r="N521" s="5">
        <f t="shared" si="61"/>
        <v>0</v>
      </c>
      <c r="O521" s="5">
        <f t="shared" si="62"/>
        <v>0</v>
      </c>
    </row>
    <row r="522" spans="1:15" ht="36" outlineLevel="2">
      <c r="A522" s="28" t="s">
        <v>960</v>
      </c>
      <c r="B522" s="7" t="s">
        <v>727</v>
      </c>
      <c r="C522" s="3">
        <v>7</v>
      </c>
      <c r="D522" s="7" t="s">
        <v>620</v>
      </c>
      <c r="E522" s="61" t="s">
        <v>1850</v>
      </c>
      <c r="F522" s="8" t="s">
        <v>4</v>
      </c>
      <c r="G522" s="7" t="s">
        <v>640</v>
      </c>
      <c r="H522" s="32" t="s">
        <v>1230</v>
      </c>
      <c r="I522" s="32" t="s">
        <v>1211</v>
      </c>
      <c r="J522" s="9"/>
      <c r="K522" s="39">
        <v>47000</v>
      </c>
      <c r="L522" s="5">
        <f t="shared" si="60"/>
        <v>0</v>
      </c>
      <c r="M522" s="36">
        <v>0.2</v>
      </c>
      <c r="N522" s="5">
        <f t="shared" si="61"/>
        <v>0</v>
      </c>
      <c r="O522" s="5">
        <f t="shared" si="62"/>
        <v>0</v>
      </c>
    </row>
    <row r="523" spans="1:15" ht="36" outlineLevel="2">
      <c r="A523" s="28" t="s">
        <v>960</v>
      </c>
      <c r="B523" s="7" t="s">
        <v>727</v>
      </c>
      <c r="C523" s="3">
        <v>8</v>
      </c>
      <c r="D523" s="7" t="s">
        <v>735</v>
      </c>
      <c r="E523" s="61" t="s">
        <v>1851</v>
      </c>
      <c r="F523" s="8" t="s">
        <v>4</v>
      </c>
      <c r="G523" s="7" t="s">
        <v>736</v>
      </c>
      <c r="H523" s="32" t="s">
        <v>1231</v>
      </c>
      <c r="I523" s="32" t="s">
        <v>1232</v>
      </c>
      <c r="J523" s="9"/>
      <c r="K523" s="39">
        <v>4500</v>
      </c>
      <c r="L523" s="5">
        <f t="shared" si="60"/>
        <v>0</v>
      </c>
      <c r="M523" s="36">
        <v>0.2</v>
      </c>
      <c r="N523" s="5">
        <f t="shared" si="61"/>
        <v>0</v>
      </c>
      <c r="O523" s="5">
        <f t="shared" si="62"/>
        <v>0</v>
      </c>
    </row>
    <row r="524" spans="1:15" customFormat="1" ht="36" outlineLevel="2">
      <c r="A524" s="28" t="s">
        <v>960</v>
      </c>
      <c r="B524" s="7" t="s">
        <v>727</v>
      </c>
      <c r="C524" s="3">
        <v>9</v>
      </c>
      <c r="D524" s="7" t="s">
        <v>737</v>
      </c>
      <c r="E524" s="61" t="s">
        <v>1852</v>
      </c>
      <c r="F524" s="8" t="s">
        <v>4</v>
      </c>
      <c r="G524" s="7" t="s">
        <v>738</v>
      </c>
      <c r="H524" s="32" t="s">
        <v>1233</v>
      </c>
      <c r="I524" s="32" t="s">
        <v>1211</v>
      </c>
      <c r="J524" s="9"/>
      <c r="K524" s="39">
        <v>3827.25</v>
      </c>
      <c r="L524" s="5">
        <f t="shared" si="60"/>
        <v>0</v>
      </c>
      <c r="M524" s="36">
        <v>0.2</v>
      </c>
      <c r="N524" s="5">
        <f t="shared" si="61"/>
        <v>0</v>
      </c>
      <c r="O524" s="5">
        <f t="shared" si="62"/>
        <v>0</v>
      </c>
    </row>
    <row r="525" spans="1:15" ht="36" outlineLevel="2">
      <c r="A525" s="28" t="s">
        <v>960</v>
      </c>
      <c r="B525" s="7" t="s">
        <v>727</v>
      </c>
      <c r="C525" s="3">
        <v>10</v>
      </c>
      <c r="D525" s="7" t="s">
        <v>739</v>
      </c>
      <c r="E525" s="61" t="s">
        <v>1853</v>
      </c>
      <c r="F525" s="8" t="s">
        <v>4</v>
      </c>
      <c r="G525" s="7" t="s">
        <v>740</v>
      </c>
      <c r="H525" s="32" t="s">
        <v>1234</v>
      </c>
      <c r="I525" s="32" t="s">
        <v>1211</v>
      </c>
      <c r="J525" s="9"/>
      <c r="K525" s="39">
        <v>4500</v>
      </c>
      <c r="L525" s="5">
        <f t="shared" si="60"/>
        <v>0</v>
      </c>
      <c r="M525" s="36">
        <v>0.2</v>
      </c>
      <c r="N525" s="5">
        <f t="shared" si="61"/>
        <v>0</v>
      </c>
      <c r="O525" s="5">
        <f t="shared" si="62"/>
        <v>0</v>
      </c>
    </row>
    <row r="526" spans="1:15" ht="36" outlineLevel="2">
      <c r="A526" s="28" t="s">
        <v>960</v>
      </c>
      <c r="B526" s="7" t="s">
        <v>727</v>
      </c>
      <c r="C526" s="3">
        <v>11</v>
      </c>
      <c r="D526" s="7" t="s">
        <v>741</v>
      </c>
      <c r="E526" s="61" t="s">
        <v>1854</v>
      </c>
      <c r="F526" s="8" t="s">
        <v>4</v>
      </c>
      <c r="G526" s="7" t="s">
        <v>740</v>
      </c>
      <c r="H526" s="32" t="s">
        <v>1235</v>
      </c>
      <c r="I526" s="32" t="s">
        <v>1211</v>
      </c>
      <c r="J526" s="9"/>
      <c r="K526" s="39">
        <v>4500</v>
      </c>
      <c r="L526" s="5">
        <f t="shared" si="60"/>
        <v>0</v>
      </c>
      <c r="M526" s="36">
        <v>0.2</v>
      </c>
      <c r="N526" s="5">
        <f t="shared" si="61"/>
        <v>0</v>
      </c>
      <c r="O526" s="5">
        <f t="shared" si="62"/>
        <v>0</v>
      </c>
    </row>
    <row r="527" spans="1:15" ht="36" outlineLevel="2">
      <c r="A527" s="28" t="s">
        <v>960</v>
      </c>
      <c r="B527" s="7" t="s">
        <v>727</v>
      </c>
      <c r="C527" s="3">
        <v>12</v>
      </c>
      <c r="D527" s="7" t="s">
        <v>742</v>
      </c>
      <c r="E527" s="61" t="s">
        <v>1855</v>
      </c>
      <c r="F527" s="8" t="s">
        <v>4</v>
      </c>
      <c r="G527" s="7" t="s">
        <v>607</v>
      </c>
      <c r="H527" s="32" t="s">
        <v>1236</v>
      </c>
      <c r="I527" s="32" t="s">
        <v>1211</v>
      </c>
      <c r="J527" s="9"/>
      <c r="K527" s="39">
        <v>18313.5</v>
      </c>
      <c r="L527" s="5">
        <f t="shared" si="60"/>
        <v>0</v>
      </c>
      <c r="M527" s="36">
        <v>0.2</v>
      </c>
      <c r="N527" s="5">
        <f t="shared" si="61"/>
        <v>0</v>
      </c>
      <c r="O527" s="5">
        <f t="shared" si="62"/>
        <v>0</v>
      </c>
    </row>
    <row r="528" spans="1:15" ht="36" outlineLevel="2">
      <c r="A528" s="28" t="s">
        <v>960</v>
      </c>
      <c r="B528" s="7" t="s">
        <v>727</v>
      </c>
      <c r="C528" s="3">
        <v>13</v>
      </c>
      <c r="D528" s="7" t="s">
        <v>624</v>
      </c>
      <c r="E528" s="61" t="s">
        <v>1856</v>
      </c>
      <c r="F528" s="8" t="s">
        <v>4</v>
      </c>
      <c r="G528" s="7" t="s">
        <v>743</v>
      </c>
      <c r="H528" s="32" t="s">
        <v>1237</v>
      </c>
      <c r="I528" s="32" t="s">
        <v>1211</v>
      </c>
      <c r="J528" s="9"/>
      <c r="K528" s="39">
        <v>40719</v>
      </c>
      <c r="L528" s="5">
        <f t="shared" si="60"/>
        <v>0</v>
      </c>
      <c r="M528" s="36">
        <v>0.2</v>
      </c>
      <c r="N528" s="5">
        <f t="shared" si="61"/>
        <v>0</v>
      </c>
      <c r="O528" s="5">
        <f t="shared" si="62"/>
        <v>0</v>
      </c>
    </row>
    <row r="529" spans="1:15" ht="36" outlineLevel="2">
      <c r="A529" s="28" t="s">
        <v>960</v>
      </c>
      <c r="B529" s="7" t="s">
        <v>727</v>
      </c>
      <c r="C529" s="3">
        <v>14</v>
      </c>
      <c r="D529" s="7" t="s">
        <v>744</v>
      </c>
      <c r="E529" s="61" t="s">
        <v>1857</v>
      </c>
      <c r="F529" s="8" t="s">
        <v>4</v>
      </c>
      <c r="G529" s="7" t="s">
        <v>625</v>
      </c>
      <c r="H529" s="32" t="s">
        <v>1238</v>
      </c>
      <c r="I529" s="32" t="s">
        <v>1211</v>
      </c>
      <c r="J529" s="9"/>
      <c r="K529" s="39">
        <v>14455</v>
      </c>
      <c r="L529" s="5">
        <f t="shared" si="60"/>
        <v>0</v>
      </c>
      <c r="M529" s="36">
        <v>0.2</v>
      </c>
      <c r="N529" s="5">
        <f t="shared" si="61"/>
        <v>0</v>
      </c>
      <c r="O529" s="5">
        <f t="shared" si="62"/>
        <v>0</v>
      </c>
    </row>
    <row r="530" spans="1:15" ht="36" outlineLevel="2">
      <c r="A530" s="28" t="s">
        <v>960</v>
      </c>
      <c r="B530" s="7" t="s">
        <v>727</v>
      </c>
      <c r="C530" s="3">
        <v>15</v>
      </c>
      <c r="D530" s="7" t="s">
        <v>745</v>
      </c>
      <c r="E530" s="61" t="s">
        <v>1858</v>
      </c>
      <c r="F530" s="8" t="s">
        <v>4</v>
      </c>
      <c r="G530" s="7" t="s">
        <v>635</v>
      </c>
      <c r="H530" s="32" t="s">
        <v>1239</v>
      </c>
      <c r="I530" s="32" t="s">
        <v>1211</v>
      </c>
      <c r="J530" s="9"/>
      <c r="K530" s="39">
        <v>20393.79</v>
      </c>
      <c r="L530" s="5">
        <f t="shared" si="60"/>
        <v>0</v>
      </c>
      <c r="M530" s="36">
        <v>0.2</v>
      </c>
      <c r="N530" s="5">
        <f t="shared" si="61"/>
        <v>0</v>
      </c>
      <c r="O530" s="5">
        <f t="shared" si="62"/>
        <v>0</v>
      </c>
    </row>
    <row r="531" spans="1:15" ht="36" outlineLevel="2">
      <c r="A531" s="28" t="s">
        <v>960</v>
      </c>
      <c r="B531" s="7" t="s">
        <v>727</v>
      </c>
      <c r="C531" s="3">
        <v>16</v>
      </c>
      <c r="D531" s="7" t="s">
        <v>746</v>
      </c>
      <c r="E531" s="61" t="s">
        <v>1859</v>
      </c>
      <c r="F531" s="8" t="s">
        <v>4</v>
      </c>
      <c r="G531" s="7" t="s">
        <v>635</v>
      </c>
      <c r="H531" s="32" t="s">
        <v>1240</v>
      </c>
      <c r="I531" s="32" t="s">
        <v>1211</v>
      </c>
      <c r="J531" s="9"/>
      <c r="K531" s="39">
        <v>20393.79</v>
      </c>
      <c r="L531" s="5">
        <f t="shared" si="60"/>
        <v>0</v>
      </c>
      <c r="M531" s="36">
        <v>0.2</v>
      </c>
      <c r="N531" s="5">
        <f t="shared" si="61"/>
        <v>0</v>
      </c>
      <c r="O531" s="5">
        <f t="shared" si="62"/>
        <v>0</v>
      </c>
    </row>
    <row r="532" spans="1:15" ht="36" outlineLevel="2">
      <c r="A532" s="28" t="s">
        <v>960</v>
      </c>
      <c r="B532" s="7" t="s">
        <v>727</v>
      </c>
      <c r="C532" s="3">
        <v>17</v>
      </c>
      <c r="D532" s="7" t="s">
        <v>747</v>
      </c>
      <c r="E532" s="61" t="s">
        <v>1860</v>
      </c>
      <c r="F532" s="8" t="s">
        <v>4</v>
      </c>
      <c r="G532" s="7" t="s">
        <v>667</v>
      </c>
      <c r="H532" s="32" t="s">
        <v>1241</v>
      </c>
      <c r="I532" s="32" t="s">
        <v>1211</v>
      </c>
      <c r="J532" s="9"/>
      <c r="K532" s="39">
        <v>32305</v>
      </c>
      <c r="L532" s="5">
        <f t="shared" si="60"/>
        <v>0</v>
      </c>
      <c r="M532" s="36">
        <v>0.2</v>
      </c>
      <c r="N532" s="5">
        <f t="shared" si="61"/>
        <v>0</v>
      </c>
      <c r="O532" s="5">
        <f t="shared" si="62"/>
        <v>0</v>
      </c>
    </row>
    <row r="533" spans="1:15" customFormat="1" ht="36" outlineLevel="2">
      <c r="A533" s="28" t="s">
        <v>960</v>
      </c>
      <c r="B533" s="7" t="s">
        <v>727</v>
      </c>
      <c r="C533" s="3">
        <v>18</v>
      </c>
      <c r="D533" s="7" t="s">
        <v>748</v>
      </c>
      <c r="E533" s="61" t="s">
        <v>1861</v>
      </c>
      <c r="F533" s="8" t="s">
        <v>4</v>
      </c>
      <c r="G533" s="7" t="s">
        <v>619</v>
      </c>
      <c r="H533" s="32" t="s">
        <v>1242</v>
      </c>
      <c r="I533" s="32" t="s">
        <v>1211</v>
      </c>
      <c r="J533" s="9"/>
      <c r="K533" s="39">
        <v>91768.36</v>
      </c>
      <c r="L533" s="5">
        <f t="shared" si="60"/>
        <v>0</v>
      </c>
      <c r="M533" s="36">
        <v>0.2</v>
      </c>
      <c r="N533" s="5">
        <f t="shared" si="61"/>
        <v>0</v>
      </c>
      <c r="O533" s="5">
        <f t="shared" si="62"/>
        <v>0</v>
      </c>
    </row>
    <row r="534" spans="1:15" customFormat="1" ht="36" outlineLevel="2">
      <c r="A534" s="28" t="s">
        <v>960</v>
      </c>
      <c r="B534" s="7" t="s">
        <v>727</v>
      </c>
      <c r="C534" s="3">
        <v>19</v>
      </c>
      <c r="D534" s="7" t="s">
        <v>749</v>
      </c>
      <c r="E534" s="61" t="s">
        <v>1862</v>
      </c>
      <c r="F534" s="8" t="s">
        <v>4</v>
      </c>
      <c r="G534" s="7" t="s">
        <v>92</v>
      </c>
      <c r="H534" s="32" t="s">
        <v>1243</v>
      </c>
      <c r="I534" s="32" t="s">
        <v>1211</v>
      </c>
      <c r="J534" s="9"/>
      <c r="K534" s="39">
        <v>5888.02</v>
      </c>
      <c r="L534" s="5">
        <f t="shared" si="60"/>
        <v>0</v>
      </c>
      <c r="M534" s="36">
        <v>0.2</v>
      </c>
      <c r="N534" s="5">
        <f t="shared" si="61"/>
        <v>0</v>
      </c>
      <c r="O534" s="5">
        <f t="shared" si="62"/>
        <v>0</v>
      </c>
    </row>
    <row r="535" spans="1:15" ht="36" outlineLevel="2">
      <c r="A535" s="28" t="s">
        <v>960</v>
      </c>
      <c r="B535" s="7" t="s">
        <v>727</v>
      </c>
      <c r="C535" s="3">
        <v>20</v>
      </c>
      <c r="D535" s="7" t="s">
        <v>750</v>
      </c>
      <c r="E535" s="61" t="s">
        <v>1863</v>
      </c>
      <c r="F535" s="8" t="s">
        <v>4</v>
      </c>
      <c r="G535" s="7" t="s">
        <v>677</v>
      </c>
      <c r="H535" s="32" t="s">
        <v>1244</v>
      </c>
      <c r="I535" s="32" t="s">
        <v>1211</v>
      </c>
      <c r="J535" s="9"/>
      <c r="K535" s="39">
        <v>27027.5</v>
      </c>
      <c r="L535" s="5">
        <f t="shared" si="60"/>
        <v>0</v>
      </c>
      <c r="M535" s="36">
        <v>0.2</v>
      </c>
      <c r="N535" s="5">
        <f t="shared" si="61"/>
        <v>0</v>
      </c>
      <c r="O535" s="5">
        <f t="shared" si="62"/>
        <v>0</v>
      </c>
    </row>
    <row r="536" spans="1:15" ht="36" outlineLevel="2">
      <c r="A536" s="28" t="s">
        <v>960</v>
      </c>
      <c r="B536" s="7" t="s">
        <v>727</v>
      </c>
      <c r="C536" s="3">
        <v>21</v>
      </c>
      <c r="D536" s="7" t="s">
        <v>153</v>
      </c>
      <c r="E536" s="61" t="s">
        <v>1864</v>
      </c>
      <c r="F536" s="8" t="s">
        <v>4</v>
      </c>
      <c r="G536" s="7" t="s">
        <v>729</v>
      </c>
      <c r="H536" s="32" t="s">
        <v>1245</v>
      </c>
      <c r="I536" s="32" t="s">
        <v>1211</v>
      </c>
      <c r="J536" s="9"/>
      <c r="K536" s="39">
        <v>14450</v>
      </c>
      <c r="L536" s="5">
        <f t="shared" si="60"/>
        <v>0</v>
      </c>
      <c r="M536" s="36">
        <v>0.2</v>
      </c>
      <c r="N536" s="5">
        <f t="shared" si="61"/>
        <v>0</v>
      </c>
      <c r="O536" s="5">
        <f t="shared" si="62"/>
        <v>0</v>
      </c>
    </row>
    <row r="537" spans="1:15" ht="36" outlineLevel="2">
      <c r="A537" s="28" t="s">
        <v>960</v>
      </c>
      <c r="B537" s="7" t="s">
        <v>727</v>
      </c>
      <c r="C537" s="3">
        <v>22</v>
      </c>
      <c r="D537" s="7" t="s">
        <v>751</v>
      </c>
      <c r="E537" s="61" t="s">
        <v>1865</v>
      </c>
      <c r="F537" s="8" t="s">
        <v>4</v>
      </c>
      <c r="G537" s="7" t="s">
        <v>635</v>
      </c>
      <c r="H537" s="32" t="s">
        <v>1246</v>
      </c>
      <c r="I537" s="32" t="s">
        <v>1211</v>
      </c>
      <c r="J537" s="9"/>
      <c r="K537" s="39">
        <v>9582.89</v>
      </c>
      <c r="L537" s="5">
        <f t="shared" si="60"/>
        <v>0</v>
      </c>
      <c r="M537" s="36">
        <v>0.2</v>
      </c>
      <c r="N537" s="5">
        <f t="shared" si="61"/>
        <v>0</v>
      </c>
      <c r="O537" s="5">
        <f t="shared" si="62"/>
        <v>0</v>
      </c>
    </row>
    <row r="538" spans="1:15" ht="36" outlineLevel="2">
      <c r="A538" s="28" t="s">
        <v>960</v>
      </c>
      <c r="B538" s="7" t="s">
        <v>727</v>
      </c>
      <c r="C538" s="3">
        <v>23</v>
      </c>
      <c r="D538" s="7" t="s">
        <v>752</v>
      </c>
      <c r="E538" s="61" t="s">
        <v>1866</v>
      </c>
      <c r="F538" s="8" t="s">
        <v>4</v>
      </c>
      <c r="G538" s="7" t="s">
        <v>640</v>
      </c>
      <c r="H538" s="32" t="s">
        <v>1247</v>
      </c>
      <c r="I538" s="32" t="s">
        <v>1211</v>
      </c>
      <c r="J538" s="9"/>
      <c r="K538" s="39">
        <v>36650</v>
      </c>
      <c r="L538" s="5">
        <f t="shared" si="60"/>
        <v>0</v>
      </c>
      <c r="M538" s="36">
        <v>0.2</v>
      </c>
      <c r="N538" s="5">
        <f t="shared" si="61"/>
        <v>0</v>
      </c>
      <c r="O538" s="5">
        <f t="shared" si="62"/>
        <v>0</v>
      </c>
    </row>
    <row r="539" spans="1:15" customFormat="1" ht="36" outlineLevel="2">
      <c r="A539" s="28" t="s">
        <v>960</v>
      </c>
      <c r="B539" s="7" t="s">
        <v>727</v>
      </c>
      <c r="C539" s="3">
        <v>24</v>
      </c>
      <c r="D539" s="7" t="s">
        <v>753</v>
      </c>
      <c r="E539" s="61" t="s">
        <v>1867</v>
      </c>
      <c r="F539" s="8" t="s">
        <v>4</v>
      </c>
      <c r="G539" s="7" t="s">
        <v>754</v>
      </c>
      <c r="H539" s="32" t="s">
        <v>753</v>
      </c>
      <c r="I539" s="32" t="s">
        <v>1227</v>
      </c>
      <c r="J539" s="9"/>
      <c r="K539" s="39">
        <v>39600</v>
      </c>
      <c r="L539" s="5">
        <f t="shared" si="60"/>
        <v>0</v>
      </c>
      <c r="M539" s="36">
        <v>0.2</v>
      </c>
      <c r="N539" s="5">
        <f t="shared" si="61"/>
        <v>0</v>
      </c>
      <c r="O539" s="5">
        <f t="shared" si="62"/>
        <v>0</v>
      </c>
    </row>
    <row r="540" spans="1:15" customFormat="1" ht="36" outlineLevel="2">
      <c r="A540" s="28" t="s">
        <v>960</v>
      </c>
      <c r="B540" s="7" t="s">
        <v>727</v>
      </c>
      <c r="C540" s="3">
        <v>25</v>
      </c>
      <c r="D540" s="7" t="s">
        <v>755</v>
      </c>
      <c r="E540" s="61" t="s">
        <v>1868</v>
      </c>
      <c r="F540" s="8" t="s">
        <v>4</v>
      </c>
      <c r="G540" s="7" t="s">
        <v>106</v>
      </c>
      <c r="H540" s="32" t="s">
        <v>755</v>
      </c>
      <c r="I540" s="32" t="s">
        <v>1227</v>
      </c>
      <c r="J540" s="9"/>
      <c r="K540" s="39">
        <v>5820</v>
      </c>
      <c r="L540" s="5">
        <f t="shared" si="60"/>
        <v>0</v>
      </c>
      <c r="M540" s="36">
        <v>0.2</v>
      </c>
      <c r="N540" s="5">
        <f t="shared" si="61"/>
        <v>0</v>
      </c>
      <c r="O540" s="5">
        <f t="shared" si="62"/>
        <v>0</v>
      </c>
    </row>
    <row r="541" spans="1:15" ht="36" outlineLevel="2">
      <c r="A541" s="28" t="s">
        <v>960</v>
      </c>
      <c r="B541" s="7" t="s">
        <v>727</v>
      </c>
      <c r="C541" s="3">
        <v>26</v>
      </c>
      <c r="D541" s="7" t="s">
        <v>687</v>
      </c>
      <c r="E541" s="61" t="s">
        <v>1869</v>
      </c>
      <c r="F541" s="8" t="s">
        <v>4</v>
      </c>
      <c r="G541" s="7" t="s">
        <v>635</v>
      </c>
      <c r="H541" s="32" t="s">
        <v>1248</v>
      </c>
      <c r="I541" s="32" t="s">
        <v>1211</v>
      </c>
      <c r="J541" s="9"/>
      <c r="K541" s="39">
        <v>22325</v>
      </c>
      <c r="L541" s="5">
        <f t="shared" si="60"/>
        <v>0</v>
      </c>
      <c r="M541" s="36">
        <v>0.2</v>
      </c>
      <c r="N541" s="5">
        <f t="shared" si="61"/>
        <v>0</v>
      </c>
      <c r="O541" s="5">
        <f t="shared" si="62"/>
        <v>0</v>
      </c>
    </row>
    <row r="542" spans="1:15" ht="36" outlineLevel="2">
      <c r="A542" s="28" t="s">
        <v>960</v>
      </c>
      <c r="B542" s="7" t="s">
        <v>727</v>
      </c>
      <c r="C542" s="3">
        <v>27</v>
      </c>
      <c r="D542" s="7" t="s">
        <v>756</v>
      </c>
      <c r="E542" s="61" t="s">
        <v>1870</v>
      </c>
      <c r="F542" s="8" t="s">
        <v>4</v>
      </c>
      <c r="G542" s="7" t="s">
        <v>41</v>
      </c>
      <c r="H542" s="32" t="s">
        <v>1233</v>
      </c>
      <c r="I542" s="32" t="s">
        <v>1211</v>
      </c>
      <c r="J542" s="9"/>
      <c r="K542" s="39">
        <v>8000</v>
      </c>
      <c r="L542" s="5">
        <f t="shared" si="60"/>
        <v>0</v>
      </c>
      <c r="M542" s="36">
        <v>0.2</v>
      </c>
      <c r="N542" s="5">
        <f t="shared" si="61"/>
        <v>0</v>
      </c>
      <c r="O542" s="5">
        <f t="shared" si="62"/>
        <v>0</v>
      </c>
    </row>
    <row r="543" spans="1:15" ht="36" outlineLevel="2">
      <c r="A543" s="28" t="s">
        <v>960</v>
      </c>
      <c r="B543" s="7" t="s">
        <v>727</v>
      </c>
      <c r="C543" s="3">
        <v>28</v>
      </c>
      <c r="D543" s="7" t="s">
        <v>757</v>
      </c>
      <c r="E543" s="61" t="s">
        <v>1871</v>
      </c>
      <c r="F543" s="8" t="s">
        <v>4</v>
      </c>
      <c r="G543" s="7" t="s">
        <v>696</v>
      </c>
      <c r="H543" s="32" t="s">
        <v>695</v>
      </c>
      <c r="I543" s="32" t="s">
        <v>1211</v>
      </c>
      <c r="J543" s="9"/>
      <c r="K543" s="39">
        <v>67175</v>
      </c>
      <c r="L543" s="5">
        <f t="shared" si="60"/>
        <v>0</v>
      </c>
      <c r="M543" s="36">
        <v>0.2</v>
      </c>
      <c r="N543" s="5">
        <f t="shared" si="61"/>
        <v>0</v>
      </c>
      <c r="O543" s="5">
        <f t="shared" si="62"/>
        <v>0</v>
      </c>
    </row>
    <row r="544" spans="1:15" ht="36" outlineLevel="2">
      <c r="A544" s="28" t="s">
        <v>960</v>
      </c>
      <c r="B544" s="7" t="s">
        <v>727</v>
      </c>
      <c r="C544" s="3">
        <v>29</v>
      </c>
      <c r="D544" s="7" t="s">
        <v>758</v>
      </c>
      <c r="E544" s="61" t="s">
        <v>1872</v>
      </c>
      <c r="F544" s="8" t="s">
        <v>4</v>
      </c>
      <c r="G544" s="7" t="s">
        <v>635</v>
      </c>
      <c r="H544" s="32" t="s">
        <v>1249</v>
      </c>
      <c r="I544" s="32" t="s">
        <v>1211</v>
      </c>
      <c r="J544" s="9"/>
      <c r="K544" s="39">
        <v>33915.199999999997</v>
      </c>
      <c r="L544" s="5">
        <f t="shared" si="60"/>
        <v>0</v>
      </c>
      <c r="M544" s="36">
        <v>0.2</v>
      </c>
      <c r="N544" s="5">
        <f t="shared" si="61"/>
        <v>0</v>
      </c>
      <c r="O544" s="5">
        <f t="shared" si="62"/>
        <v>0</v>
      </c>
    </row>
    <row r="545" spans="1:15" ht="36" outlineLevel="2">
      <c r="A545" s="28" t="s">
        <v>960</v>
      </c>
      <c r="B545" s="7" t="s">
        <v>727</v>
      </c>
      <c r="C545" s="3">
        <v>30</v>
      </c>
      <c r="D545" s="7" t="s">
        <v>759</v>
      </c>
      <c r="E545" s="61" t="s">
        <v>1873</v>
      </c>
      <c r="F545" s="8" t="s">
        <v>4</v>
      </c>
      <c r="G545" s="7" t="s">
        <v>644</v>
      </c>
      <c r="H545" s="32" t="s">
        <v>1250</v>
      </c>
      <c r="I545" s="32" t="s">
        <v>1211</v>
      </c>
      <c r="J545" s="9"/>
      <c r="K545" s="39">
        <v>21051</v>
      </c>
      <c r="L545" s="5">
        <f t="shared" si="60"/>
        <v>0</v>
      </c>
      <c r="M545" s="36">
        <v>0.2</v>
      </c>
      <c r="N545" s="5">
        <f t="shared" si="61"/>
        <v>0</v>
      </c>
      <c r="O545" s="5">
        <f t="shared" si="62"/>
        <v>0</v>
      </c>
    </row>
    <row r="546" spans="1:15" ht="36" outlineLevel="2">
      <c r="A546" s="28" t="s">
        <v>960</v>
      </c>
      <c r="B546" s="7" t="s">
        <v>727</v>
      </c>
      <c r="C546" s="3">
        <v>31</v>
      </c>
      <c r="D546" s="7" t="s">
        <v>760</v>
      </c>
      <c r="E546" s="61" t="s">
        <v>1874</v>
      </c>
      <c r="F546" s="8" t="s">
        <v>4</v>
      </c>
      <c r="G546" s="7" t="s">
        <v>667</v>
      </c>
      <c r="H546" s="32" t="s">
        <v>1251</v>
      </c>
      <c r="I546" s="32" t="s">
        <v>1211</v>
      </c>
      <c r="J546" s="9"/>
      <c r="K546" s="39">
        <v>9582</v>
      </c>
      <c r="L546" s="5">
        <f t="shared" si="60"/>
        <v>0</v>
      </c>
      <c r="M546" s="36">
        <v>0.2</v>
      </c>
      <c r="N546" s="5">
        <f t="shared" si="61"/>
        <v>0</v>
      </c>
      <c r="O546" s="5">
        <f t="shared" si="62"/>
        <v>0</v>
      </c>
    </row>
    <row r="547" spans="1:15" ht="36" outlineLevel="2">
      <c r="A547" s="28" t="s">
        <v>960</v>
      </c>
      <c r="B547" s="7" t="s">
        <v>727</v>
      </c>
      <c r="C547" s="3">
        <v>32</v>
      </c>
      <c r="D547" s="7" t="s">
        <v>761</v>
      </c>
      <c r="E547" s="61" t="s">
        <v>1875</v>
      </c>
      <c r="F547" s="8" t="s">
        <v>4</v>
      </c>
      <c r="G547" s="7" t="s">
        <v>635</v>
      </c>
      <c r="H547" s="32" t="s">
        <v>1252</v>
      </c>
      <c r="I547" s="32" t="s">
        <v>1211</v>
      </c>
      <c r="J547" s="9"/>
      <c r="K547" s="39">
        <v>26330</v>
      </c>
      <c r="L547" s="5">
        <f t="shared" si="60"/>
        <v>0</v>
      </c>
      <c r="M547" s="36">
        <v>0.2</v>
      </c>
      <c r="N547" s="5">
        <f t="shared" si="61"/>
        <v>0</v>
      </c>
      <c r="O547" s="5">
        <f t="shared" si="62"/>
        <v>0</v>
      </c>
    </row>
    <row r="548" spans="1:15" ht="36" outlineLevel="2">
      <c r="A548" s="28" t="s">
        <v>960</v>
      </c>
      <c r="B548" s="7" t="s">
        <v>727</v>
      </c>
      <c r="C548" s="3">
        <v>33</v>
      </c>
      <c r="D548" s="7" t="s">
        <v>648</v>
      </c>
      <c r="E548" s="61" t="s">
        <v>1876</v>
      </c>
      <c r="F548" s="8" t="s">
        <v>4</v>
      </c>
      <c r="G548" s="7" t="s">
        <v>649</v>
      </c>
      <c r="H548" s="32" t="s">
        <v>616</v>
      </c>
      <c r="I548" s="32" t="s">
        <v>1211</v>
      </c>
      <c r="J548" s="9"/>
      <c r="K548" s="39">
        <v>21155.200000000001</v>
      </c>
      <c r="L548" s="5">
        <f t="shared" si="60"/>
        <v>0</v>
      </c>
      <c r="M548" s="36">
        <v>0.2</v>
      </c>
      <c r="N548" s="5">
        <f t="shared" si="61"/>
        <v>0</v>
      </c>
      <c r="O548" s="5">
        <f t="shared" si="62"/>
        <v>0</v>
      </c>
    </row>
    <row r="549" spans="1:15" ht="36" outlineLevel="2">
      <c r="A549" s="28" t="s">
        <v>960</v>
      </c>
      <c r="B549" s="7" t="s">
        <v>727</v>
      </c>
      <c r="C549" s="3">
        <v>34</v>
      </c>
      <c r="D549" s="7" t="s">
        <v>650</v>
      </c>
      <c r="E549" s="61" t="s">
        <v>1877</v>
      </c>
      <c r="F549" s="8" t="s">
        <v>4</v>
      </c>
      <c r="G549" s="7" t="s">
        <v>104</v>
      </c>
      <c r="H549" s="32" t="s">
        <v>1253</v>
      </c>
      <c r="I549" s="32" t="s">
        <v>1211</v>
      </c>
      <c r="J549" s="9"/>
      <c r="K549" s="39">
        <v>36900</v>
      </c>
      <c r="L549" s="5">
        <f t="shared" si="60"/>
        <v>0</v>
      </c>
      <c r="M549" s="36">
        <v>0.2</v>
      </c>
      <c r="N549" s="5">
        <f t="shared" si="61"/>
        <v>0</v>
      </c>
      <c r="O549" s="5">
        <f t="shared" si="62"/>
        <v>0</v>
      </c>
    </row>
    <row r="550" spans="1:15" ht="36" outlineLevel="2">
      <c r="A550" s="28" t="s">
        <v>960</v>
      </c>
      <c r="B550" s="7" t="s">
        <v>727</v>
      </c>
      <c r="C550" s="3">
        <v>35</v>
      </c>
      <c r="D550" s="7" t="s">
        <v>651</v>
      </c>
      <c r="E550" s="61" t="s">
        <v>1878</v>
      </c>
      <c r="F550" s="8" t="s">
        <v>4</v>
      </c>
      <c r="G550" s="7" t="s">
        <v>157</v>
      </c>
      <c r="H550" s="32" t="s">
        <v>1254</v>
      </c>
      <c r="I550" s="32" t="s">
        <v>1211</v>
      </c>
      <c r="J550" s="9"/>
      <c r="K550" s="39">
        <v>17950</v>
      </c>
      <c r="L550" s="5">
        <f t="shared" si="60"/>
        <v>0</v>
      </c>
      <c r="M550" s="36">
        <v>0.2</v>
      </c>
      <c r="N550" s="5">
        <f t="shared" si="61"/>
        <v>0</v>
      </c>
      <c r="O550" s="5">
        <f t="shared" si="62"/>
        <v>0</v>
      </c>
    </row>
    <row r="551" spans="1:15" ht="36" outlineLevel="2">
      <c r="A551" s="28" t="s">
        <v>960</v>
      </c>
      <c r="B551" s="7" t="s">
        <v>727</v>
      </c>
      <c r="C551" s="3">
        <v>36</v>
      </c>
      <c r="D551" s="7" t="s">
        <v>652</v>
      </c>
      <c r="E551" s="61" t="s">
        <v>1879</v>
      </c>
      <c r="F551" s="8" t="s">
        <v>4</v>
      </c>
      <c r="G551" s="7" t="s">
        <v>157</v>
      </c>
      <c r="H551" s="32" t="s">
        <v>1254</v>
      </c>
      <c r="I551" s="32" t="s">
        <v>1211</v>
      </c>
      <c r="J551" s="9"/>
      <c r="K551" s="39">
        <v>17950</v>
      </c>
      <c r="L551" s="5">
        <f t="shared" si="60"/>
        <v>0</v>
      </c>
      <c r="M551" s="36">
        <v>0.2</v>
      </c>
      <c r="N551" s="5">
        <f t="shared" si="61"/>
        <v>0</v>
      </c>
      <c r="O551" s="5">
        <f t="shared" si="62"/>
        <v>0</v>
      </c>
    </row>
    <row r="552" spans="1:15" ht="36" outlineLevel="2">
      <c r="A552" s="28" t="s">
        <v>960</v>
      </c>
      <c r="B552" s="7" t="s">
        <v>727</v>
      </c>
      <c r="C552" s="3">
        <v>37</v>
      </c>
      <c r="D552" s="7" t="s">
        <v>670</v>
      </c>
      <c r="E552" s="61" t="s">
        <v>1880</v>
      </c>
      <c r="F552" s="8" t="s">
        <v>4</v>
      </c>
      <c r="G552" s="7" t="s">
        <v>671</v>
      </c>
      <c r="H552" s="32" t="s">
        <v>1255</v>
      </c>
      <c r="I552" s="32" t="s">
        <v>1211</v>
      </c>
      <c r="J552" s="9"/>
      <c r="K552" s="39">
        <v>20700</v>
      </c>
      <c r="L552" s="5">
        <f t="shared" si="60"/>
        <v>0</v>
      </c>
      <c r="M552" s="36">
        <v>0.2</v>
      </c>
      <c r="N552" s="5">
        <f t="shared" si="61"/>
        <v>0</v>
      </c>
      <c r="O552" s="5">
        <f t="shared" si="62"/>
        <v>0</v>
      </c>
    </row>
    <row r="553" spans="1:15" ht="36" outlineLevel="2">
      <c r="A553" s="28" t="s">
        <v>960</v>
      </c>
      <c r="B553" s="7" t="s">
        <v>727</v>
      </c>
      <c r="C553" s="3">
        <v>38</v>
      </c>
      <c r="D553" s="7" t="s">
        <v>672</v>
      </c>
      <c r="E553" s="61" t="s">
        <v>1881</v>
      </c>
      <c r="F553" s="8" t="s">
        <v>4</v>
      </c>
      <c r="G553" s="7" t="s">
        <v>673</v>
      </c>
      <c r="H553" s="32" t="s">
        <v>1256</v>
      </c>
      <c r="I553" s="32" t="s">
        <v>1211</v>
      </c>
      <c r="J553" s="9"/>
      <c r="K553" s="39">
        <v>18108</v>
      </c>
      <c r="L553" s="5">
        <f t="shared" si="60"/>
        <v>0</v>
      </c>
      <c r="M553" s="36">
        <v>0.2</v>
      </c>
      <c r="N553" s="5">
        <f t="shared" si="61"/>
        <v>0</v>
      </c>
      <c r="O553" s="5">
        <f t="shared" si="62"/>
        <v>0</v>
      </c>
    </row>
    <row r="554" spans="1:15" ht="36" outlineLevel="2">
      <c r="A554" s="28" t="s">
        <v>960</v>
      </c>
      <c r="B554" s="7" t="s">
        <v>727</v>
      </c>
      <c r="C554" s="3">
        <v>39</v>
      </c>
      <c r="D554" s="7" t="s">
        <v>674</v>
      </c>
      <c r="E554" s="61" t="s">
        <v>1882</v>
      </c>
      <c r="F554" s="8" t="s">
        <v>4</v>
      </c>
      <c r="G554" s="7" t="s">
        <v>15</v>
      </c>
      <c r="H554" s="32" t="s">
        <v>1257</v>
      </c>
      <c r="I554" s="32" t="s">
        <v>1211</v>
      </c>
      <c r="J554" s="9"/>
      <c r="K554" s="39">
        <v>4050</v>
      </c>
      <c r="L554" s="5">
        <f t="shared" si="60"/>
        <v>0</v>
      </c>
      <c r="M554" s="36">
        <v>0.2</v>
      </c>
      <c r="N554" s="5">
        <f t="shared" si="61"/>
        <v>0</v>
      </c>
      <c r="O554" s="5">
        <f t="shared" si="62"/>
        <v>0</v>
      </c>
    </row>
    <row r="555" spans="1:15" ht="36" outlineLevel="2">
      <c r="A555" s="28" t="s">
        <v>960</v>
      </c>
      <c r="B555" s="7" t="s">
        <v>727</v>
      </c>
      <c r="C555" s="3">
        <v>40</v>
      </c>
      <c r="D555" s="7" t="s">
        <v>699</v>
      </c>
      <c r="E555" s="61" t="s">
        <v>1883</v>
      </c>
      <c r="F555" s="8" t="s">
        <v>4</v>
      </c>
      <c r="G555" s="7" t="s">
        <v>700</v>
      </c>
      <c r="H555" s="32" t="s">
        <v>1258</v>
      </c>
      <c r="I555" s="32" t="s">
        <v>1211</v>
      </c>
      <c r="J555" s="9"/>
      <c r="K555" s="39">
        <v>3850</v>
      </c>
      <c r="L555" s="5">
        <f t="shared" si="60"/>
        <v>0</v>
      </c>
      <c r="M555" s="36">
        <v>0.2</v>
      </c>
      <c r="N555" s="5">
        <f t="shared" si="61"/>
        <v>0</v>
      </c>
      <c r="O555" s="5">
        <f t="shared" si="62"/>
        <v>0</v>
      </c>
    </row>
    <row r="556" spans="1:15" customFormat="1" ht="36" outlineLevel="2">
      <c r="A556" s="28" t="s">
        <v>960</v>
      </c>
      <c r="B556" s="7" t="s">
        <v>727</v>
      </c>
      <c r="C556" s="3">
        <v>41</v>
      </c>
      <c r="D556" s="7" t="s">
        <v>762</v>
      </c>
      <c r="E556" s="61" t="s">
        <v>1884</v>
      </c>
      <c r="F556" s="8" t="s">
        <v>4</v>
      </c>
      <c r="G556" s="7" t="s">
        <v>157</v>
      </c>
      <c r="H556" s="32" t="s">
        <v>1259</v>
      </c>
      <c r="I556" s="32" t="s">
        <v>1211</v>
      </c>
      <c r="J556" s="9"/>
      <c r="K556" s="39">
        <v>1800</v>
      </c>
      <c r="L556" s="5">
        <f t="shared" si="60"/>
        <v>0</v>
      </c>
      <c r="M556" s="36">
        <v>0.2</v>
      </c>
      <c r="N556" s="5">
        <f t="shared" si="61"/>
        <v>0</v>
      </c>
      <c r="O556" s="5">
        <f t="shared" si="62"/>
        <v>0</v>
      </c>
    </row>
    <row r="557" spans="1:15" customFormat="1" ht="36" outlineLevel="2">
      <c r="A557" s="28" t="s">
        <v>960</v>
      </c>
      <c r="B557" s="7" t="s">
        <v>727</v>
      </c>
      <c r="C557" s="3">
        <v>42</v>
      </c>
      <c r="D557" s="7" t="s">
        <v>763</v>
      </c>
      <c r="E557" s="61" t="s">
        <v>1885</v>
      </c>
      <c r="F557" s="8" t="s">
        <v>4</v>
      </c>
      <c r="G557" s="7" t="s">
        <v>157</v>
      </c>
      <c r="H557" s="32" t="s">
        <v>1260</v>
      </c>
      <c r="I557" s="32" t="s">
        <v>1211</v>
      </c>
      <c r="J557" s="9"/>
      <c r="K557" s="39">
        <v>1800</v>
      </c>
      <c r="L557" s="5">
        <f t="shared" si="60"/>
        <v>0</v>
      </c>
      <c r="M557" s="36">
        <v>0.2</v>
      </c>
      <c r="N557" s="5">
        <f t="shared" si="61"/>
        <v>0</v>
      </c>
      <c r="O557" s="5">
        <f t="shared" si="62"/>
        <v>0</v>
      </c>
    </row>
    <row r="558" spans="1:15" customFormat="1" ht="36" outlineLevel="2">
      <c r="A558" s="28" t="s">
        <v>960</v>
      </c>
      <c r="B558" s="7" t="s">
        <v>727</v>
      </c>
      <c r="C558" s="3">
        <v>43</v>
      </c>
      <c r="D558" s="7" t="s">
        <v>764</v>
      </c>
      <c r="E558" s="61" t="s">
        <v>1886</v>
      </c>
      <c r="F558" s="8" t="s">
        <v>4</v>
      </c>
      <c r="G558" s="7" t="s">
        <v>625</v>
      </c>
      <c r="H558" s="32" t="s">
        <v>1261</v>
      </c>
      <c r="I558" s="32" t="s">
        <v>1211</v>
      </c>
      <c r="J558" s="9"/>
      <c r="K558" s="39">
        <v>29573</v>
      </c>
      <c r="L558" s="5">
        <f t="shared" si="60"/>
        <v>0</v>
      </c>
      <c r="M558" s="36">
        <v>0.2</v>
      </c>
      <c r="N558" s="5">
        <f t="shared" si="61"/>
        <v>0</v>
      </c>
      <c r="O558" s="5">
        <f t="shared" si="62"/>
        <v>0</v>
      </c>
    </row>
    <row r="559" spans="1:15" ht="36" outlineLevel="2">
      <c r="A559" s="28" t="s">
        <v>960</v>
      </c>
      <c r="B559" s="7" t="s">
        <v>727</v>
      </c>
      <c r="C559" s="3">
        <v>44</v>
      </c>
      <c r="D559" s="7" t="s">
        <v>608</v>
      </c>
      <c r="E559" s="61" t="s">
        <v>1887</v>
      </c>
      <c r="F559" s="8" t="s">
        <v>4</v>
      </c>
      <c r="G559" s="7" t="s">
        <v>619</v>
      </c>
      <c r="H559" s="32" t="s">
        <v>1262</v>
      </c>
      <c r="I559" s="32" t="s">
        <v>1211</v>
      </c>
      <c r="J559" s="9"/>
      <c r="K559" s="39">
        <v>4600</v>
      </c>
      <c r="L559" s="5">
        <f t="shared" si="60"/>
        <v>0</v>
      </c>
      <c r="M559" s="36">
        <v>0.2</v>
      </c>
      <c r="N559" s="5">
        <f t="shared" si="61"/>
        <v>0</v>
      </c>
      <c r="O559" s="5">
        <f t="shared" si="62"/>
        <v>0</v>
      </c>
    </row>
    <row r="560" spans="1:15" customFormat="1" ht="36" outlineLevel="2">
      <c r="A560" s="28" t="s">
        <v>960</v>
      </c>
      <c r="B560" s="7" t="s">
        <v>727</v>
      </c>
      <c r="C560" s="3">
        <v>45</v>
      </c>
      <c r="D560" s="7" t="s">
        <v>631</v>
      </c>
      <c r="E560" s="61" t="s">
        <v>1888</v>
      </c>
      <c r="F560" s="8" t="s">
        <v>4</v>
      </c>
      <c r="G560" s="7" t="s">
        <v>646</v>
      </c>
      <c r="H560" s="32" t="s">
        <v>1263</v>
      </c>
      <c r="I560" s="32" t="s">
        <v>1211</v>
      </c>
      <c r="J560" s="9"/>
      <c r="K560" s="39">
        <v>12290</v>
      </c>
      <c r="L560" s="5">
        <f t="shared" si="60"/>
        <v>0</v>
      </c>
      <c r="M560" s="36">
        <v>0.2</v>
      </c>
      <c r="N560" s="5">
        <f t="shared" si="61"/>
        <v>0</v>
      </c>
      <c r="O560" s="5">
        <f t="shared" si="62"/>
        <v>0</v>
      </c>
    </row>
    <row r="561" spans="1:15" customFormat="1" ht="36" outlineLevel="2">
      <c r="A561" s="28" t="s">
        <v>960</v>
      </c>
      <c r="B561" s="7" t="s">
        <v>727</v>
      </c>
      <c r="C561" s="3">
        <v>46</v>
      </c>
      <c r="D561" s="7" t="s">
        <v>692</v>
      </c>
      <c r="E561" s="61" t="s">
        <v>1889</v>
      </c>
      <c r="F561" s="8" t="s">
        <v>4</v>
      </c>
      <c r="G561" s="7" t="s">
        <v>623</v>
      </c>
      <c r="H561" s="32" t="s">
        <v>1264</v>
      </c>
      <c r="I561" s="32" t="s">
        <v>1227</v>
      </c>
      <c r="J561" s="9"/>
      <c r="K561" s="39">
        <v>18313.5</v>
      </c>
      <c r="L561" s="5">
        <f t="shared" si="60"/>
        <v>0</v>
      </c>
      <c r="M561" s="36">
        <v>0.2</v>
      </c>
      <c r="N561" s="5">
        <f t="shared" si="61"/>
        <v>0</v>
      </c>
      <c r="O561" s="5">
        <f t="shared" si="62"/>
        <v>0</v>
      </c>
    </row>
    <row r="562" spans="1:15" ht="36" outlineLevel="2">
      <c r="A562" s="28" t="s">
        <v>960</v>
      </c>
      <c r="B562" s="7" t="s">
        <v>727</v>
      </c>
      <c r="C562" s="3">
        <v>47</v>
      </c>
      <c r="D562" s="7" t="s">
        <v>693</v>
      </c>
      <c r="E562" s="61" t="s">
        <v>1890</v>
      </c>
      <c r="F562" s="8" t="s">
        <v>4</v>
      </c>
      <c r="G562" s="7" t="s">
        <v>10</v>
      </c>
      <c r="H562" s="33" t="s">
        <v>693</v>
      </c>
      <c r="I562" s="32" t="s">
        <v>1211</v>
      </c>
      <c r="J562" s="9"/>
      <c r="K562" s="39">
        <v>4000</v>
      </c>
      <c r="L562" s="5">
        <f t="shared" si="60"/>
        <v>0</v>
      </c>
      <c r="M562" s="36">
        <v>0.2</v>
      </c>
      <c r="N562" s="5">
        <f t="shared" si="61"/>
        <v>0</v>
      </c>
      <c r="O562" s="5">
        <f t="shared" si="62"/>
        <v>0</v>
      </c>
    </row>
    <row r="563" spans="1:15" customFormat="1" ht="36" outlineLevel="2">
      <c r="A563" s="28" t="s">
        <v>960</v>
      </c>
      <c r="B563" s="7" t="s">
        <v>727</v>
      </c>
      <c r="C563" s="3">
        <v>48</v>
      </c>
      <c r="D563" s="7" t="s">
        <v>156</v>
      </c>
      <c r="E563" s="61" t="s">
        <v>1891</v>
      </c>
      <c r="F563" s="8" t="s">
        <v>4</v>
      </c>
      <c r="G563" s="7" t="s">
        <v>10</v>
      </c>
      <c r="H563" s="33" t="s">
        <v>156</v>
      </c>
      <c r="I563" s="32" t="s">
        <v>1211</v>
      </c>
      <c r="J563" s="9"/>
      <c r="K563" s="39">
        <v>4000</v>
      </c>
      <c r="L563" s="5">
        <f t="shared" si="60"/>
        <v>0</v>
      </c>
      <c r="M563" s="36">
        <v>0.2</v>
      </c>
      <c r="N563" s="5">
        <f t="shared" si="61"/>
        <v>0</v>
      </c>
      <c r="O563" s="5">
        <f t="shared" si="62"/>
        <v>0</v>
      </c>
    </row>
    <row r="564" spans="1:15" customFormat="1" ht="36" outlineLevel="2">
      <c r="A564" s="28" t="s">
        <v>960</v>
      </c>
      <c r="B564" s="7" t="s">
        <v>727</v>
      </c>
      <c r="C564" s="3">
        <v>49</v>
      </c>
      <c r="D564" s="7" t="s">
        <v>765</v>
      </c>
      <c r="E564" s="61" t="s">
        <v>1892</v>
      </c>
      <c r="F564" s="8" t="s">
        <v>4</v>
      </c>
      <c r="G564" s="7" t="s">
        <v>766</v>
      </c>
      <c r="H564" s="45" t="s">
        <v>1265</v>
      </c>
      <c r="I564" s="33" t="s">
        <v>1098</v>
      </c>
      <c r="J564" s="9"/>
      <c r="K564" s="39">
        <v>24000</v>
      </c>
      <c r="L564" s="5">
        <f t="shared" si="60"/>
        <v>0</v>
      </c>
      <c r="M564" s="36">
        <v>0.2</v>
      </c>
      <c r="N564" s="5">
        <f t="shared" si="61"/>
        <v>0</v>
      </c>
      <c r="O564" s="5">
        <f t="shared" si="62"/>
        <v>0</v>
      </c>
    </row>
    <row r="565" spans="1:15" customFormat="1" ht="36" outlineLevel="2">
      <c r="A565" s="28" t="s">
        <v>960</v>
      </c>
      <c r="B565" s="7" t="s">
        <v>727</v>
      </c>
      <c r="C565" s="3">
        <v>50</v>
      </c>
      <c r="D565" s="7" t="s">
        <v>767</v>
      </c>
      <c r="E565" s="61" t="s">
        <v>1893</v>
      </c>
      <c r="F565" s="8" t="s">
        <v>4</v>
      </c>
      <c r="G565" s="7" t="s">
        <v>768</v>
      </c>
      <c r="H565" s="45" t="s">
        <v>1266</v>
      </c>
      <c r="I565" s="33" t="s">
        <v>1098</v>
      </c>
      <c r="J565" s="9"/>
      <c r="K565" s="39">
        <v>19900</v>
      </c>
      <c r="L565" s="5">
        <f t="shared" si="60"/>
        <v>0</v>
      </c>
      <c r="M565" s="36">
        <v>0.2</v>
      </c>
      <c r="N565" s="5">
        <f t="shared" si="61"/>
        <v>0</v>
      </c>
      <c r="O565" s="5">
        <f t="shared" si="62"/>
        <v>0</v>
      </c>
    </row>
    <row r="566" spans="1:15" ht="36" outlineLevel="2">
      <c r="A566" s="28" t="s">
        <v>960</v>
      </c>
      <c r="B566" s="7" t="s">
        <v>727</v>
      </c>
      <c r="C566" s="3">
        <v>51</v>
      </c>
      <c r="D566" s="7" t="s">
        <v>769</v>
      </c>
      <c r="E566" s="61" t="s">
        <v>1894</v>
      </c>
      <c r="F566" s="8" t="s">
        <v>4</v>
      </c>
      <c r="G566" s="7" t="s">
        <v>770</v>
      </c>
      <c r="H566" s="45" t="s">
        <v>769</v>
      </c>
      <c r="I566" s="33" t="s">
        <v>1098</v>
      </c>
      <c r="J566" s="9"/>
      <c r="K566" s="39">
        <v>32000</v>
      </c>
      <c r="L566" s="5">
        <f t="shared" si="60"/>
        <v>0</v>
      </c>
      <c r="M566" s="36">
        <v>0.2</v>
      </c>
      <c r="N566" s="5">
        <f t="shared" si="61"/>
        <v>0</v>
      </c>
      <c r="O566" s="5">
        <f t="shared" si="62"/>
        <v>0</v>
      </c>
    </row>
    <row r="567" spans="1:15" customFormat="1" ht="36" outlineLevel="2">
      <c r="A567" s="28" t="s">
        <v>960</v>
      </c>
      <c r="B567" s="7" t="s">
        <v>727</v>
      </c>
      <c r="C567" s="3">
        <v>52</v>
      </c>
      <c r="D567" s="7" t="s">
        <v>771</v>
      </c>
      <c r="E567" s="61" t="s">
        <v>1895</v>
      </c>
      <c r="F567" s="8" t="s">
        <v>4</v>
      </c>
      <c r="G567" s="7" t="s">
        <v>79</v>
      </c>
      <c r="H567" s="45" t="s">
        <v>771</v>
      </c>
      <c r="I567" s="33" t="s">
        <v>1098</v>
      </c>
      <c r="J567" s="9"/>
      <c r="K567" s="39">
        <v>9500</v>
      </c>
      <c r="L567" s="5">
        <f t="shared" si="60"/>
        <v>0</v>
      </c>
      <c r="M567" s="36">
        <v>0.2</v>
      </c>
      <c r="N567" s="5">
        <f t="shared" si="61"/>
        <v>0</v>
      </c>
      <c r="O567" s="5">
        <f t="shared" si="62"/>
        <v>0</v>
      </c>
    </row>
    <row r="568" spans="1:15" customFormat="1" ht="36" outlineLevel="2">
      <c r="A568" s="28" t="s">
        <v>960</v>
      </c>
      <c r="B568" s="7" t="s">
        <v>727</v>
      </c>
      <c r="C568" s="3">
        <v>53</v>
      </c>
      <c r="D568" s="7" t="s">
        <v>772</v>
      </c>
      <c r="E568" s="61" t="s">
        <v>1896</v>
      </c>
      <c r="F568" s="8" t="s">
        <v>4</v>
      </c>
      <c r="G568" s="7" t="s">
        <v>79</v>
      </c>
      <c r="H568" s="45" t="s">
        <v>772</v>
      </c>
      <c r="I568" s="33" t="s">
        <v>1098</v>
      </c>
      <c r="J568" s="9"/>
      <c r="K568" s="39">
        <v>9500</v>
      </c>
      <c r="L568" s="5">
        <f t="shared" si="60"/>
        <v>0</v>
      </c>
      <c r="M568" s="36">
        <v>0.2</v>
      </c>
      <c r="N568" s="5">
        <f t="shared" si="61"/>
        <v>0</v>
      </c>
      <c r="O568" s="5">
        <f t="shared" si="62"/>
        <v>0</v>
      </c>
    </row>
    <row r="569" spans="1:15" customFormat="1" ht="36" outlineLevel="2">
      <c r="A569" s="28" t="s">
        <v>960</v>
      </c>
      <c r="B569" s="7" t="s">
        <v>727</v>
      </c>
      <c r="C569" s="3">
        <v>54</v>
      </c>
      <c r="D569" s="7" t="s">
        <v>773</v>
      </c>
      <c r="E569" s="61" t="s">
        <v>1897</v>
      </c>
      <c r="F569" s="8" t="s">
        <v>4</v>
      </c>
      <c r="G569" s="7" t="s">
        <v>79</v>
      </c>
      <c r="H569" s="45" t="s">
        <v>773</v>
      </c>
      <c r="I569" s="33" t="s">
        <v>1098</v>
      </c>
      <c r="J569" s="9"/>
      <c r="K569" s="39">
        <v>9500</v>
      </c>
      <c r="L569" s="5">
        <f t="shared" si="60"/>
        <v>0</v>
      </c>
      <c r="M569" s="36">
        <v>0.2</v>
      </c>
      <c r="N569" s="5">
        <f t="shared" si="61"/>
        <v>0</v>
      </c>
      <c r="O569" s="5">
        <f t="shared" si="62"/>
        <v>0</v>
      </c>
    </row>
    <row r="570" spans="1:15" ht="36" outlineLevel="2">
      <c r="A570" s="28" t="s">
        <v>960</v>
      </c>
      <c r="B570" s="7" t="s">
        <v>727</v>
      </c>
      <c r="C570" s="3">
        <v>55</v>
      </c>
      <c r="D570" s="7" t="s">
        <v>774</v>
      </c>
      <c r="E570" s="61" t="s">
        <v>1898</v>
      </c>
      <c r="F570" s="8" t="s">
        <v>4</v>
      </c>
      <c r="G570" s="7" t="s">
        <v>775</v>
      </c>
      <c r="H570" s="45" t="s">
        <v>774</v>
      </c>
      <c r="I570" s="33" t="s">
        <v>1098</v>
      </c>
      <c r="J570" s="9"/>
      <c r="K570" s="39">
        <v>11000</v>
      </c>
      <c r="L570" s="5">
        <f t="shared" si="60"/>
        <v>0</v>
      </c>
      <c r="M570" s="36">
        <v>0.2</v>
      </c>
      <c r="N570" s="5">
        <f t="shared" si="61"/>
        <v>0</v>
      </c>
      <c r="O570" s="5">
        <f t="shared" si="62"/>
        <v>0</v>
      </c>
    </row>
    <row r="571" spans="1:15" customFormat="1" ht="36" outlineLevel="2">
      <c r="A571" s="28" t="s">
        <v>960</v>
      </c>
      <c r="B571" s="7" t="s">
        <v>727</v>
      </c>
      <c r="C571" s="3">
        <v>56</v>
      </c>
      <c r="D571" s="7" t="s">
        <v>776</v>
      </c>
      <c r="E571" s="61" t="s">
        <v>1899</v>
      </c>
      <c r="F571" s="8" t="s">
        <v>4</v>
      </c>
      <c r="G571" s="7" t="s">
        <v>777</v>
      </c>
      <c r="H571" s="45" t="s">
        <v>776</v>
      </c>
      <c r="I571" s="33" t="s">
        <v>1098</v>
      </c>
      <c r="J571" s="9"/>
      <c r="K571" s="39">
        <v>49000</v>
      </c>
      <c r="L571" s="5">
        <f t="shared" si="60"/>
        <v>0</v>
      </c>
      <c r="M571" s="36">
        <v>0.2</v>
      </c>
      <c r="N571" s="5">
        <f t="shared" si="61"/>
        <v>0</v>
      </c>
      <c r="O571" s="5">
        <f t="shared" si="62"/>
        <v>0</v>
      </c>
    </row>
    <row r="572" spans="1:15" customFormat="1" ht="36" outlineLevel="2">
      <c r="A572" s="28" t="s">
        <v>960</v>
      </c>
      <c r="B572" s="7" t="s">
        <v>727</v>
      </c>
      <c r="C572" s="3">
        <v>57</v>
      </c>
      <c r="D572" s="7" t="s">
        <v>778</v>
      </c>
      <c r="E572" s="61" t="s">
        <v>1900</v>
      </c>
      <c r="F572" s="8" t="s">
        <v>4</v>
      </c>
      <c r="G572" s="7" t="s">
        <v>779</v>
      </c>
      <c r="H572" s="45" t="s">
        <v>778</v>
      </c>
      <c r="I572" s="33" t="s">
        <v>1098</v>
      </c>
      <c r="J572" s="9"/>
      <c r="K572" s="39">
        <v>4700</v>
      </c>
      <c r="L572" s="5">
        <f t="shared" si="60"/>
        <v>0</v>
      </c>
      <c r="M572" s="36">
        <v>0.2</v>
      </c>
      <c r="N572" s="5">
        <f t="shared" si="61"/>
        <v>0</v>
      </c>
      <c r="O572" s="5">
        <f t="shared" si="62"/>
        <v>0</v>
      </c>
    </row>
    <row r="573" spans="1:15" customFormat="1" ht="36" outlineLevel="2">
      <c r="A573" s="28" t="s">
        <v>960</v>
      </c>
      <c r="B573" s="7" t="s">
        <v>727</v>
      </c>
      <c r="C573" s="3">
        <v>58</v>
      </c>
      <c r="D573" s="7" t="s">
        <v>780</v>
      </c>
      <c r="E573" s="61" t="s">
        <v>1901</v>
      </c>
      <c r="F573" s="8" t="s">
        <v>4</v>
      </c>
      <c r="G573" s="7" t="s">
        <v>781</v>
      </c>
      <c r="H573" s="45" t="s">
        <v>780</v>
      </c>
      <c r="I573" s="33" t="s">
        <v>1098</v>
      </c>
      <c r="J573" s="9"/>
      <c r="K573" s="39">
        <v>14000</v>
      </c>
      <c r="L573" s="5">
        <f t="shared" si="60"/>
        <v>0</v>
      </c>
      <c r="M573" s="36">
        <v>0.2</v>
      </c>
      <c r="N573" s="5">
        <f t="shared" si="61"/>
        <v>0</v>
      </c>
      <c r="O573" s="5">
        <f t="shared" si="62"/>
        <v>0</v>
      </c>
    </row>
    <row r="574" spans="1:15" customFormat="1" ht="36" outlineLevel="2">
      <c r="A574" s="28" t="s">
        <v>960</v>
      </c>
      <c r="B574" s="7" t="s">
        <v>727</v>
      </c>
      <c r="C574" s="3">
        <v>59</v>
      </c>
      <c r="D574" s="7" t="s">
        <v>782</v>
      </c>
      <c r="E574" s="61" t="s">
        <v>1902</v>
      </c>
      <c r="F574" s="8" t="s">
        <v>4</v>
      </c>
      <c r="G574" s="7" t="s">
        <v>781</v>
      </c>
      <c r="H574" s="45" t="s">
        <v>782</v>
      </c>
      <c r="I574" s="33" t="s">
        <v>1098</v>
      </c>
      <c r="J574" s="9"/>
      <c r="K574" s="39">
        <v>14000</v>
      </c>
      <c r="L574" s="5">
        <f t="shared" si="60"/>
        <v>0</v>
      </c>
      <c r="M574" s="36">
        <v>0.2</v>
      </c>
      <c r="N574" s="5">
        <f t="shared" si="61"/>
        <v>0</v>
      </c>
      <c r="O574" s="5">
        <f t="shared" si="62"/>
        <v>0</v>
      </c>
    </row>
    <row r="575" spans="1:15" ht="36" outlineLevel="2">
      <c r="A575" s="28" t="s">
        <v>960</v>
      </c>
      <c r="B575" s="7" t="s">
        <v>727</v>
      </c>
      <c r="C575" s="3">
        <v>60</v>
      </c>
      <c r="D575" s="7" t="s">
        <v>783</v>
      </c>
      <c r="E575" s="61" t="s">
        <v>1903</v>
      </c>
      <c r="F575" s="8" t="s">
        <v>4</v>
      </c>
      <c r="G575" s="7" t="s">
        <v>784</v>
      </c>
      <c r="H575" s="45" t="s">
        <v>783</v>
      </c>
      <c r="I575" s="33" t="s">
        <v>1098</v>
      </c>
      <c r="J575" s="9"/>
      <c r="K575" s="39">
        <v>12600</v>
      </c>
      <c r="L575" s="5">
        <f t="shared" si="60"/>
        <v>0</v>
      </c>
      <c r="M575" s="36">
        <v>0.2</v>
      </c>
      <c r="N575" s="5">
        <f t="shared" si="61"/>
        <v>0</v>
      </c>
      <c r="O575" s="5">
        <f t="shared" si="62"/>
        <v>0</v>
      </c>
    </row>
    <row r="576" spans="1:15" ht="36" outlineLevel="2">
      <c r="A576" s="28" t="s">
        <v>960</v>
      </c>
      <c r="B576" s="7" t="s">
        <v>727</v>
      </c>
      <c r="C576" s="3">
        <v>61</v>
      </c>
      <c r="D576" s="7" t="s">
        <v>606</v>
      </c>
      <c r="E576" s="61" t="s">
        <v>1904</v>
      </c>
      <c r="F576" s="8" t="s">
        <v>4</v>
      </c>
      <c r="G576" s="7" t="s">
        <v>784</v>
      </c>
      <c r="H576" s="45" t="s">
        <v>606</v>
      </c>
      <c r="I576" s="33" t="s">
        <v>1098</v>
      </c>
      <c r="J576" s="9"/>
      <c r="K576" s="39">
        <v>12600</v>
      </c>
      <c r="L576" s="5">
        <f t="shared" si="60"/>
        <v>0</v>
      </c>
      <c r="M576" s="36">
        <v>0.2</v>
      </c>
      <c r="N576" s="5">
        <f t="shared" si="61"/>
        <v>0</v>
      </c>
      <c r="O576" s="5">
        <f t="shared" si="62"/>
        <v>0</v>
      </c>
    </row>
    <row r="577" spans="1:15" customFormat="1" ht="36.75" outlineLevel="2" thickBot="1">
      <c r="A577" s="28" t="s">
        <v>960</v>
      </c>
      <c r="B577" s="7" t="s">
        <v>727</v>
      </c>
      <c r="C577" s="3">
        <v>62</v>
      </c>
      <c r="D577" s="7" t="s">
        <v>785</v>
      </c>
      <c r="E577" s="61" t="s">
        <v>1905</v>
      </c>
      <c r="F577" s="8" t="s">
        <v>4</v>
      </c>
      <c r="G577" s="7" t="s">
        <v>786</v>
      </c>
      <c r="H577" s="33" t="s">
        <v>785</v>
      </c>
      <c r="I577" s="33" t="s">
        <v>1098</v>
      </c>
      <c r="J577" s="9"/>
      <c r="K577" s="39">
        <v>28000</v>
      </c>
      <c r="L577" s="5">
        <f t="shared" si="60"/>
        <v>0</v>
      </c>
      <c r="M577" s="36">
        <v>0.2</v>
      </c>
      <c r="N577" s="5">
        <f t="shared" si="61"/>
        <v>0</v>
      </c>
      <c r="O577" s="5">
        <f t="shared" si="62"/>
        <v>0</v>
      </c>
    </row>
    <row r="578" spans="1:15" customFormat="1" ht="15.75" thickBot="1">
      <c r="A578" s="58" t="s">
        <v>989</v>
      </c>
      <c r="B578" s="59"/>
      <c r="C578" s="59"/>
      <c r="D578" s="59"/>
      <c r="E578" s="59"/>
      <c r="F578" s="59"/>
      <c r="G578" s="59"/>
      <c r="H578" s="59"/>
      <c r="I578" s="59"/>
      <c r="J578" s="59"/>
      <c r="K578" s="60"/>
      <c r="L578" s="29">
        <f>SUBTOTAL(9,L516:L577)</f>
        <v>0</v>
      </c>
      <c r="M578" s="30"/>
      <c r="N578" s="31">
        <f>SUBTOTAL(9,N516:N577)</f>
        <v>0</v>
      </c>
      <c r="O578" s="31">
        <f>SUBTOTAL(9,O516:O577)</f>
        <v>0</v>
      </c>
    </row>
    <row r="579" spans="1:15" ht="36" outlineLevel="2">
      <c r="A579" s="28" t="s">
        <v>961</v>
      </c>
      <c r="B579" s="7" t="s">
        <v>787</v>
      </c>
      <c r="C579" s="3">
        <v>1</v>
      </c>
      <c r="D579" s="7" t="s">
        <v>788</v>
      </c>
      <c r="E579" s="61" t="s">
        <v>1906</v>
      </c>
      <c r="F579" s="8" t="s">
        <v>4</v>
      </c>
      <c r="G579" s="7" t="s">
        <v>789</v>
      </c>
      <c r="H579" s="33" t="s">
        <v>1231</v>
      </c>
      <c r="I579" s="33" t="s">
        <v>1232</v>
      </c>
      <c r="J579" s="9"/>
      <c r="K579" s="39">
        <v>4500</v>
      </c>
      <c r="L579" s="5">
        <f t="shared" ref="L579:L620" si="63">J579*K579</f>
        <v>0</v>
      </c>
      <c r="M579" s="36">
        <v>0.2</v>
      </c>
      <c r="N579" s="5">
        <f t="shared" ref="N579:N620" si="64">L579*M579</f>
        <v>0</v>
      </c>
      <c r="O579" s="5">
        <f t="shared" ref="O579:O620" si="65">L579+N579</f>
        <v>0</v>
      </c>
    </row>
    <row r="580" spans="1:15" ht="36" outlineLevel="2">
      <c r="A580" s="28" t="s">
        <v>961</v>
      </c>
      <c r="B580" s="7" t="s">
        <v>787</v>
      </c>
      <c r="C580" s="3">
        <v>2</v>
      </c>
      <c r="D580" s="7" t="s">
        <v>790</v>
      </c>
      <c r="E580" s="61" t="s">
        <v>1907</v>
      </c>
      <c r="F580" s="8" t="s">
        <v>4</v>
      </c>
      <c r="G580" s="7" t="s">
        <v>791</v>
      </c>
      <c r="H580" s="33" t="s">
        <v>634</v>
      </c>
      <c r="I580" s="33" t="s">
        <v>1211</v>
      </c>
      <c r="J580" s="9"/>
      <c r="K580" s="39">
        <v>6000</v>
      </c>
      <c r="L580" s="5">
        <f t="shared" si="63"/>
        <v>0</v>
      </c>
      <c r="M580" s="36">
        <v>0.2</v>
      </c>
      <c r="N580" s="5">
        <f t="shared" si="64"/>
        <v>0</v>
      </c>
      <c r="O580" s="5">
        <f t="shared" si="65"/>
        <v>0</v>
      </c>
    </row>
    <row r="581" spans="1:15" ht="36" outlineLevel="2">
      <c r="A581" s="28" t="s">
        <v>961</v>
      </c>
      <c r="B581" s="7" t="s">
        <v>787</v>
      </c>
      <c r="C581" s="3">
        <v>3</v>
      </c>
      <c r="D581" s="7" t="s">
        <v>792</v>
      </c>
      <c r="E581" s="61" t="s">
        <v>1908</v>
      </c>
      <c r="F581" s="8" t="s">
        <v>4</v>
      </c>
      <c r="G581" s="7" t="s">
        <v>793</v>
      </c>
      <c r="H581" s="33" t="s">
        <v>1267</v>
      </c>
      <c r="I581" s="33" t="s">
        <v>1211</v>
      </c>
      <c r="J581" s="9"/>
      <c r="K581" s="39">
        <v>20393.79</v>
      </c>
      <c r="L581" s="5">
        <f t="shared" si="63"/>
        <v>0</v>
      </c>
      <c r="M581" s="36">
        <v>0.2</v>
      </c>
      <c r="N581" s="5">
        <f t="shared" si="64"/>
        <v>0</v>
      </c>
      <c r="O581" s="5">
        <f t="shared" si="65"/>
        <v>0</v>
      </c>
    </row>
    <row r="582" spans="1:15" ht="36" outlineLevel="2">
      <c r="A582" s="28" t="s">
        <v>961</v>
      </c>
      <c r="B582" s="7" t="s">
        <v>787</v>
      </c>
      <c r="C582" s="3">
        <v>4</v>
      </c>
      <c r="D582" s="7" t="s">
        <v>794</v>
      </c>
      <c r="E582" s="61" t="s">
        <v>1909</v>
      </c>
      <c r="F582" s="8" t="s">
        <v>4</v>
      </c>
      <c r="G582" s="7" t="s">
        <v>795</v>
      </c>
      <c r="H582" s="33" t="s">
        <v>1268</v>
      </c>
      <c r="I582" s="33" t="s">
        <v>1211</v>
      </c>
      <c r="J582" s="9"/>
      <c r="K582" s="39">
        <v>20393.79</v>
      </c>
      <c r="L582" s="5">
        <f t="shared" si="63"/>
        <v>0</v>
      </c>
      <c r="M582" s="36">
        <v>0.2</v>
      </c>
      <c r="N582" s="5">
        <f t="shared" si="64"/>
        <v>0</v>
      </c>
      <c r="O582" s="5">
        <f t="shared" si="65"/>
        <v>0</v>
      </c>
    </row>
    <row r="583" spans="1:15" ht="36" outlineLevel="2">
      <c r="A583" s="28" t="s">
        <v>961</v>
      </c>
      <c r="B583" s="7" t="s">
        <v>787</v>
      </c>
      <c r="C583" s="3">
        <v>5</v>
      </c>
      <c r="D583" s="7" t="s">
        <v>796</v>
      </c>
      <c r="E583" s="61" t="s">
        <v>1910</v>
      </c>
      <c r="F583" s="8" t="s">
        <v>4</v>
      </c>
      <c r="G583" s="7" t="s">
        <v>797</v>
      </c>
      <c r="H583" s="33" t="s">
        <v>1269</v>
      </c>
      <c r="I583" s="33" t="s">
        <v>1211</v>
      </c>
      <c r="J583" s="9"/>
      <c r="K583" s="39">
        <v>12220</v>
      </c>
      <c r="L583" s="5">
        <f t="shared" si="63"/>
        <v>0</v>
      </c>
      <c r="M583" s="36">
        <v>0.2</v>
      </c>
      <c r="N583" s="5">
        <f t="shared" si="64"/>
        <v>0</v>
      </c>
      <c r="O583" s="5">
        <f t="shared" si="65"/>
        <v>0</v>
      </c>
    </row>
    <row r="584" spans="1:15" customFormat="1" ht="36" outlineLevel="2">
      <c r="A584" s="28" t="s">
        <v>961</v>
      </c>
      <c r="B584" s="7" t="s">
        <v>787</v>
      </c>
      <c r="C584" s="3">
        <v>6</v>
      </c>
      <c r="D584" s="7" t="s">
        <v>798</v>
      </c>
      <c r="E584" s="61" t="s">
        <v>1911</v>
      </c>
      <c r="F584" s="8" t="s">
        <v>4</v>
      </c>
      <c r="G584" s="7" t="s">
        <v>619</v>
      </c>
      <c r="H584" s="33" t="s">
        <v>1270</v>
      </c>
      <c r="I584" s="33" t="s">
        <v>1211</v>
      </c>
      <c r="J584" s="9"/>
      <c r="K584" s="39">
        <v>42500</v>
      </c>
      <c r="L584" s="5">
        <f t="shared" si="63"/>
        <v>0</v>
      </c>
      <c r="M584" s="36">
        <v>0.2</v>
      </c>
      <c r="N584" s="5">
        <f t="shared" si="64"/>
        <v>0</v>
      </c>
      <c r="O584" s="5">
        <f t="shared" si="65"/>
        <v>0</v>
      </c>
    </row>
    <row r="585" spans="1:15" ht="36" outlineLevel="2">
      <c r="A585" s="28" t="s">
        <v>961</v>
      </c>
      <c r="B585" s="7" t="s">
        <v>787</v>
      </c>
      <c r="C585" s="3">
        <v>7</v>
      </c>
      <c r="D585" s="7" t="s">
        <v>799</v>
      </c>
      <c r="E585" s="61" t="s">
        <v>1912</v>
      </c>
      <c r="F585" s="8" t="s">
        <v>4</v>
      </c>
      <c r="G585" s="7" t="s">
        <v>800</v>
      </c>
      <c r="H585" s="33" t="s">
        <v>648</v>
      </c>
      <c r="I585" s="33" t="s">
        <v>1211</v>
      </c>
      <c r="J585" s="9"/>
      <c r="K585" s="39">
        <v>21155.200000000001</v>
      </c>
      <c r="L585" s="5">
        <f t="shared" si="63"/>
        <v>0</v>
      </c>
      <c r="M585" s="36">
        <v>0.2</v>
      </c>
      <c r="N585" s="5">
        <f t="shared" si="64"/>
        <v>0</v>
      </c>
      <c r="O585" s="5">
        <f t="shared" si="65"/>
        <v>0</v>
      </c>
    </row>
    <row r="586" spans="1:15" ht="36" outlineLevel="2">
      <c r="A586" s="28" t="s">
        <v>961</v>
      </c>
      <c r="B586" s="7" t="s">
        <v>787</v>
      </c>
      <c r="C586" s="3">
        <v>8</v>
      </c>
      <c r="D586" s="7" t="s">
        <v>801</v>
      </c>
      <c r="E586" s="61" t="s">
        <v>1913</v>
      </c>
      <c r="F586" s="8" t="s">
        <v>4</v>
      </c>
      <c r="G586" s="7" t="s">
        <v>802</v>
      </c>
      <c r="H586" s="33" t="s">
        <v>1241</v>
      </c>
      <c r="I586" s="33" t="s">
        <v>1211</v>
      </c>
      <c r="J586" s="9"/>
      <c r="K586" s="39">
        <v>32305</v>
      </c>
      <c r="L586" s="5">
        <f t="shared" si="63"/>
        <v>0</v>
      </c>
      <c r="M586" s="36">
        <v>0.2</v>
      </c>
      <c r="N586" s="5">
        <f t="shared" si="64"/>
        <v>0</v>
      </c>
      <c r="O586" s="5">
        <f t="shared" si="65"/>
        <v>0</v>
      </c>
    </row>
    <row r="587" spans="1:15" ht="36" outlineLevel="2">
      <c r="A587" s="28" t="s">
        <v>961</v>
      </c>
      <c r="B587" s="7" t="s">
        <v>787</v>
      </c>
      <c r="C587" s="3">
        <v>9</v>
      </c>
      <c r="D587" s="7" t="s">
        <v>803</v>
      </c>
      <c r="E587" s="61" t="s">
        <v>1914</v>
      </c>
      <c r="F587" s="8" t="s">
        <v>4</v>
      </c>
      <c r="G587" s="7" t="s">
        <v>804</v>
      </c>
      <c r="H587" s="33" t="s">
        <v>1238</v>
      </c>
      <c r="I587" s="33" t="s">
        <v>1211</v>
      </c>
      <c r="J587" s="9"/>
      <c r="K587" s="39">
        <v>14455</v>
      </c>
      <c r="L587" s="5">
        <f t="shared" si="63"/>
        <v>0</v>
      </c>
      <c r="M587" s="36">
        <v>0.2</v>
      </c>
      <c r="N587" s="5">
        <f t="shared" si="64"/>
        <v>0</v>
      </c>
      <c r="O587" s="5">
        <f t="shared" si="65"/>
        <v>0</v>
      </c>
    </row>
    <row r="588" spans="1:15" ht="36" outlineLevel="2">
      <c r="A588" s="28" t="s">
        <v>961</v>
      </c>
      <c r="B588" s="7" t="s">
        <v>787</v>
      </c>
      <c r="C588" s="3">
        <v>10</v>
      </c>
      <c r="D588" s="7" t="s">
        <v>805</v>
      </c>
      <c r="E588" s="61" t="s">
        <v>1915</v>
      </c>
      <c r="F588" s="8" t="s">
        <v>4</v>
      </c>
      <c r="G588" s="7" t="s">
        <v>806</v>
      </c>
      <c r="H588" s="33" t="s">
        <v>1237</v>
      </c>
      <c r="I588" s="33" t="s">
        <v>1211</v>
      </c>
      <c r="J588" s="9"/>
      <c r="K588" s="39">
        <v>40719</v>
      </c>
      <c r="L588" s="5">
        <f t="shared" si="63"/>
        <v>0</v>
      </c>
      <c r="M588" s="36">
        <v>0.2</v>
      </c>
      <c r="N588" s="5">
        <f t="shared" si="64"/>
        <v>0</v>
      </c>
      <c r="O588" s="5">
        <f t="shared" si="65"/>
        <v>0</v>
      </c>
    </row>
    <row r="589" spans="1:15" ht="36" outlineLevel="2">
      <c r="A589" s="28" t="s">
        <v>961</v>
      </c>
      <c r="B589" s="7" t="s">
        <v>787</v>
      </c>
      <c r="C589" s="3">
        <v>11</v>
      </c>
      <c r="D589" s="7" t="s">
        <v>807</v>
      </c>
      <c r="E589" s="61" t="s">
        <v>1916</v>
      </c>
      <c r="F589" s="8" t="s">
        <v>4</v>
      </c>
      <c r="G589" s="7" t="s">
        <v>635</v>
      </c>
      <c r="H589" s="33" t="s">
        <v>1244</v>
      </c>
      <c r="I589" s="33" t="s">
        <v>1211</v>
      </c>
      <c r="J589" s="9"/>
      <c r="K589" s="39">
        <v>13640</v>
      </c>
      <c r="L589" s="5">
        <f t="shared" si="63"/>
        <v>0</v>
      </c>
      <c r="M589" s="36">
        <v>0.2</v>
      </c>
      <c r="N589" s="5">
        <f t="shared" si="64"/>
        <v>0</v>
      </c>
      <c r="O589" s="5">
        <f t="shared" si="65"/>
        <v>0</v>
      </c>
    </row>
    <row r="590" spans="1:15" ht="36" outlineLevel="2">
      <c r="A590" s="28" t="s">
        <v>961</v>
      </c>
      <c r="B590" s="7" t="s">
        <v>787</v>
      </c>
      <c r="C590" s="3">
        <v>12</v>
      </c>
      <c r="D590" s="7" t="s">
        <v>808</v>
      </c>
      <c r="E590" s="61" t="s">
        <v>1917</v>
      </c>
      <c r="F590" s="8" t="s">
        <v>4</v>
      </c>
      <c r="G590" s="7" t="s">
        <v>809</v>
      </c>
      <c r="H590" s="33" t="s">
        <v>1242</v>
      </c>
      <c r="I590" s="33" t="s">
        <v>1211</v>
      </c>
      <c r="J590" s="9"/>
      <c r="K590" s="39">
        <v>91768.36</v>
      </c>
      <c r="L590" s="5">
        <f t="shared" si="63"/>
        <v>0</v>
      </c>
      <c r="M590" s="36">
        <v>0.2</v>
      </c>
      <c r="N590" s="5">
        <f t="shared" si="64"/>
        <v>0</v>
      </c>
      <c r="O590" s="5">
        <f t="shared" si="65"/>
        <v>0</v>
      </c>
    </row>
    <row r="591" spans="1:15" ht="36" outlineLevel="2">
      <c r="A591" s="28" t="s">
        <v>961</v>
      </c>
      <c r="B591" s="7" t="s">
        <v>787</v>
      </c>
      <c r="C591" s="3">
        <v>13</v>
      </c>
      <c r="D591" s="7" t="s">
        <v>810</v>
      </c>
      <c r="E591" s="61" t="s">
        <v>1918</v>
      </c>
      <c r="F591" s="8" t="s">
        <v>4</v>
      </c>
      <c r="G591" s="7" t="s">
        <v>811</v>
      </c>
      <c r="H591" s="33" t="s">
        <v>1271</v>
      </c>
      <c r="I591" s="33" t="s">
        <v>1211</v>
      </c>
      <c r="J591" s="9"/>
      <c r="K591" s="39">
        <v>39000</v>
      </c>
      <c r="L591" s="5">
        <f t="shared" si="63"/>
        <v>0</v>
      </c>
      <c r="M591" s="36">
        <v>0.2</v>
      </c>
      <c r="N591" s="5">
        <f t="shared" si="64"/>
        <v>0</v>
      </c>
      <c r="O591" s="5">
        <f t="shared" si="65"/>
        <v>0</v>
      </c>
    </row>
    <row r="592" spans="1:15" ht="36" outlineLevel="2">
      <c r="A592" s="28" t="s">
        <v>961</v>
      </c>
      <c r="B592" s="7" t="s">
        <v>787</v>
      </c>
      <c r="C592" s="3">
        <v>14</v>
      </c>
      <c r="D592" s="7" t="s">
        <v>812</v>
      </c>
      <c r="E592" s="61" t="s">
        <v>1919</v>
      </c>
      <c r="F592" s="8" t="s">
        <v>4</v>
      </c>
      <c r="G592" s="7" t="s">
        <v>813</v>
      </c>
      <c r="H592" s="33" t="s">
        <v>1246</v>
      </c>
      <c r="I592" s="33" t="s">
        <v>1211</v>
      </c>
      <c r="J592" s="9"/>
      <c r="K592" s="39">
        <v>9582.89</v>
      </c>
      <c r="L592" s="5">
        <f t="shared" si="63"/>
        <v>0</v>
      </c>
      <c r="M592" s="36">
        <v>0.2</v>
      </c>
      <c r="N592" s="5">
        <f t="shared" si="64"/>
        <v>0</v>
      </c>
      <c r="O592" s="5">
        <f t="shared" si="65"/>
        <v>0</v>
      </c>
    </row>
    <row r="593" spans="1:15" customFormat="1" ht="36" outlineLevel="2">
      <c r="A593" s="28" t="s">
        <v>961</v>
      </c>
      <c r="B593" s="7" t="s">
        <v>787</v>
      </c>
      <c r="C593" s="3">
        <v>15</v>
      </c>
      <c r="D593" s="7" t="s">
        <v>814</v>
      </c>
      <c r="E593" s="61" t="s">
        <v>1920</v>
      </c>
      <c r="F593" s="8" t="s">
        <v>4</v>
      </c>
      <c r="G593" s="7" t="s">
        <v>815</v>
      </c>
      <c r="H593" s="33" t="s">
        <v>1272</v>
      </c>
      <c r="I593" s="33" t="s">
        <v>1211</v>
      </c>
      <c r="J593" s="9"/>
      <c r="K593" s="39">
        <v>47000</v>
      </c>
      <c r="L593" s="5">
        <f t="shared" si="63"/>
        <v>0</v>
      </c>
      <c r="M593" s="36">
        <v>0.2</v>
      </c>
      <c r="N593" s="5">
        <f t="shared" si="64"/>
        <v>0</v>
      </c>
      <c r="O593" s="5">
        <f t="shared" si="65"/>
        <v>0</v>
      </c>
    </row>
    <row r="594" spans="1:15" customFormat="1" ht="36" outlineLevel="2">
      <c r="A594" s="28" t="s">
        <v>961</v>
      </c>
      <c r="B594" s="7" t="s">
        <v>787</v>
      </c>
      <c r="C594" s="3">
        <v>16</v>
      </c>
      <c r="D594" s="7" t="s">
        <v>816</v>
      </c>
      <c r="E594" s="61" t="s">
        <v>1921</v>
      </c>
      <c r="F594" s="8" t="s">
        <v>4</v>
      </c>
      <c r="G594" s="7" t="s">
        <v>817</v>
      </c>
      <c r="H594" s="33" t="s">
        <v>1273</v>
      </c>
      <c r="I594" s="33" t="s">
        <v>1211</v>
      </c>
      <c r="J594" s="9"/>
      <c r="K594" s="39">
        <v>36650</v>
      </c>
      <c r="L594" s="5">
        <f t="shared" si="63"/>
        <v>0</v>
      </c>
      <c r="M594" s="36">
        <v>0.2</v>
      </c>
      <c r="N594" s="5">
        <f t="shared" si="64"/>
        <v>0</v>
      </c>
      <c r="O594" s="5">
        <f t="shared" si="65"/>
        <v>0</v>
      </c>
    </row>
    <row r="595" spans="1:15" ht="36" outlineLevel="2">
      <c r="A595" s="28" t="s">
        <v>961</v>
      </c>
      <c r="B595" s="7" t="s">
        <v>787</v>
      </c>
      <c r="C595" s="3">
        <v>17</v>
      </c>
      <c r="D595" s="7" t="s">
        <v>818</v>
      </c>
      <c r="E595" s="61" t="s">
        <v>1922</v>
      </c>
      <c r="F595" s="8" t="s">
        <v>4</v>
      </c>
      <c r="G595" s="7" t="s">
        <v>819</v>
      </c>
      <c r="H595" s="33" t="s">
        <v>1274</v>
      </c>
      <c r="I595" s="33" t="s">
        <v>1211</v>
      </c>
      <c r="J595" s="9"/>
      <c r="K595" s="39">
        <v>24762</v>
      </c>
      <c r="L595" s="5">
        <f t="shared" si="63"/>
        <v>0</v>
      </c>
      <c r="M595" s="36">
        <v>0.2</v>
      </c>
      <c r="N595" s="5">
        <f t="shared" si="64"/>
        <v>0</v>
      </c>
      <c r="O595" s="5">
        <f t="shared" si="65"/>
        <v>0</v>
      </c>
    </row>
    <row r="596" spans="1:15" ht="36" outlineLevel="2">
      <c r="A596" s="28" t="s">
        <v>961</v>
      </c>
      <c r="B596" s="7" t="s">
        <v>787</v>
      </c>
      <c r="C596" s="3">
        <v>18</v>
      </c>
      <c r="D596" s="7" t="s">
        <v>820</v>
      </c>
      <c r="E596" s="61" t="s">
        <v>1923</v>
      </c>
      <c r="F596" s="8" t="s">
        <v>4</v>
      </c>
      <c r="G596" s="7" t="s">
        <v>821</v>
      </c>
      <c r="H596" s="33" t="s">
        <v>1258</v>
      </c>
      <c r="I596" s="33" t="s">
        <v>1211</v>
      </c>
      <c r="J596" s="9"/>
      <c r="K596" s="39">
        <v>3850</v>
      </c>
      <c r="L596" s="5">
        <f t="shared" si="63"/>
        <v>0</v>
      </c>
      <c r="M596" s="36">
        <v>0.2</v>
      </c>
      <c r="N596" s="5">
        <f t="shared" si="64"/>
        <v>0</v>
      </c>
      <c r="O596" s="5">
        <f t="shared" si="65"/>
        <v>0</v>
      </c>
    </row>
    <row r="597" spans="1:15" ht="36" outlineLevel="2">
      <c r="A597" s="28" t="s">
        <v>961</v>
      </c>
      <c r="B597" s="7" t="s">
        <v>787</v>
      </c>
      <c r="C597" s="3">
        <v>19</v>
      </c>
      <c r="D597" s="7" t="s">
        <v>822</v>
      </c>
      <c r="E597" s="61" t="s">
        <v>1924</v>
      </c>
      <c r="F597" s="8" t="s">
        <v>4</v>
      </c>
      <c r="G597" s="7" t="s">
        <v>635</v>
      </c>
      <c r="H597" s="33" t="s">
        <v>1249</v>
      </c>
      <c r="I597" s="33" t="s">
        <v>1211</v>
      </c>
      <c r="J597" s="9"/>
      <c r="K597" s="39">
        <v>33915.199999999997</v>
      </c>
      <c r="L597" s="5">
        <f t="shared" si="63"/>
        <v>0</v>
      </c>
      <c r="M597" s="36">
        <v>0.2</v>
      </c>
      <c r="N597" s="5">
        <f t="shared" si="64"/>
        <v>0</v>
      </c>
      <c r="O597" s="5">
        <f t="shared" si="65"/>
        <v>0</v>
      </c>
    </row>
    <row r="598" spans="1:15" ht="36" outlineLevel="2">
      <c r="A598" s="28" t="s">
        <v>961</v>
      </c>
      <c r="B598" s="7" t="s">
        <v>787</v>
      </c>
      <c r="C598" s="3">
        <v>20</v>
      </c>
      <c r="D598" s="7" t="s">
        <v>631</v>
      </c>
      <c r="E598" s="61" t="s">
        <v>1925</v>
      </c>
      <c r="F598" s="8" t="s">
        <v>4</v>
      </c>
      <c r="G598" s="7" t="s">
        <v>823</v>
      </c>
      <c r="H598" s="33" t="s">
        <v>1263</v>
      </c>
      <c r="I598" s="33" t="s">
        <v>1211</v>
      </c>
      <c r="J598" s="9"/>
      <c r="K598" s="39">
        <v>12290</v>
      </c>
      <c r="L598" s="5">
        <f t="shared" si="63"/>
        <v>0</v>
      </c>
      <c r="M598" s="36">
        <v>0.2</v>
      </c>
      <c r="N598" s="5">
        <f t="shared" si="64"/>
        <v>0</v>
      </c>
      <c r="O598" s="5">
        <f t="shared" si="65"/>
        <v>0</v>
      </c>
    </row>
    <row r="599" spans="1:15" ht="36" outlineLevel="2">
      <c r="A599" s="28" t="s">
        <v>961</v>
      </c>
      <c r="B599" s="7" t="s">
        <v>787</v>
      </c>
      <c r="C599" s="3">
        <v>21</v>
      </c>
      <c r="D599" s="7" t="s">
        <v>152</v>
      </c>
      <c r="E599" s="61" t="s">
        <v>1926</v>
      </c>
      <c r="F599" s="8" t="s">
        <v>4</v>
      </c>
      <c r="G599" s="7" t="s">
        <v>824</v>
      </c>
      <c r="H599" s="33" t="s">
        <v>1252</v>
      </c>
      <c r="I599" s="33" t="s">
        <v>1211</v>
      </c>
      <c r="J599" s="9"/>
      <c r="K599" s="39">
        <v>26330</v>
      </c>
      <c r="L599" s="5">
        <f t="shared" si="63"/>
        <v>0</v>
      </c>
      <c r="M599" s="36">
        <v>0.2</v>
      </c>
      <c r="N599" s="5">
        <f t="shared" si="64"/>
        <v>0</v>
      </c>
      <c r="O599" s="5">
        <f t="shared" si="65"/>
        <v>0</v>
      </c>
    </row>
    <row r="600" spans="1:15" ht="36" outlineLevel="2">
      <c r="A600" s="28" t="s">
        <v>961</v>
      </c>
      <c r="B600" s="7" t="s">
        <v>787</v>
      </c>
      <c r="C600" s="3">
        <v>22</v>
      </c>
      <c r="D600" s="7" t="s">
        <v>825</v>
      </c>
      <c r="E600" s="61" t="s">
        <v>1927</v>
      </c>
      <c r="F600" s="8" t="s">
        <v>4</v>
      </c>
      <c r="G600" s="7" t="s">
        <v>824</v>
      </c>
      <c r="H600" s="33" t="s">
        <v>1251</v>
      </c>
      <c r="I600" s="33" t="s">
        <v>1211</v>
      </c>
      <c r="J600" s="9"/>
      <c r="K600" s="39">
        <v>9582</v>
      </c>
      <c r="L600" s="5">
        <f t="shared" si="63"/>
        <v>0</v>
      </c>
      <c r="M600" s="36">
        <v>0.2</v>
      </c>
      <c r="N600" s="5">
        <f t="shared" si="64"/>
        <v>0</v>
      </c>
      <c r="O600" s="5">
        <f t="shared" si="65"/>
        <v>0</v>
      </c>
    </row>
    <row r="601" spans="1:15" ht="36" outlineLevel="2">
      <c r="A601" s="28" t="s">
        <v>961</v>
      </c>
      <c r="B601" s="7" t="s">
        <v>787</v>
      </c>
      <c r="C601" s="3">
        <v>23</v>
      </c>
      <c r="D601" s="7" t="s">
        <v>826</v>
      </c>
      <c r="E601" s="61" t="s">
        <v>1928</v>
      </c>
      <c r="F601" s="8" t="s">
        <v>4</v>
      </c>
      <c r="G601" s="7" t="s">
        <v>827</v>
      </c>
      <c r="H601" s="33" t="s">
        <v>826</v>
      </c>
      <c r="I601" s="33" t="s">
        <v>1211</v>
      </c>
      <c r="J601" s="9"/>
      <c r="K601" s="39">
        <v>26880</v>
      </c>
      <c r="L601" s="5">
        <f t="shared" si="63"/>
        <v>0</v>
      </c>
      <c r="M601" s="36">
        <v>0.2</v>
      </c>
      <c r="N601" s="5">
        <f t="shared" si="64"/>
        <v>0</v>
      </c>
      <c r="O601" s="5">
        <f t="shared" si="65"/>
        <v>0</v>
      </c>
    </row>
    <row r="602" spans="1:15" ht="36" outlineLevel="2">
      <c r="A602" s="28" t="s">
        <v>961</v>
      </c>
      <c r="B602" s="7" t="s">
        <v>787</v>
      </c>
      <c r="C602" s="3">
        <v>24</v>
      </c>
      <c r="D602" s="7" t="s">
        <v>828</v>
      </c>
      <c r="E602" s="61" t="s">
        <v>1929</v>
      </c>
      <c r="F602" s="8" t="s">
        <v>4</v>
      </c>
      <c r="G602" s="7" t="s">
        <v>827</v>
      </c>
      <c r="H602" s="33" t="s">
        <v>828</v>
      </c>
      <c r="I602" s="33" t="s">
        <v>1211</v>
      </c>
      <c r="J602" s="9"/>
      <c r="K602" s="39">
        <v>26880</v>
      </c>
      <c r="L602" s="5">
        <f t="shared" si="63"/>
        <v>0</v>
      </c>
      <c r="M602" s="36">
        <v>0.2</v>
      </c>
      <c r="N602" s="5">
        <f t="shared" si="64"/>
        <v>0</v>
      </c>
      <c r="O602" s="5">
        <f t="shared" si="65"/>
        <v>0</v>
      </c>
    </row>
    <row r="603" spans="1:15" ht="36" outlineLevel="2">
      <c r="A603" s="28" t="s">
        <v>961</v>
      </c>
      <c r="B603" s="7" t="s">
        <v>787</v>
      </c>
      <c r="C603" s="3">
        <v>25</v>
      </c>
      <c r="D603" s="7" t="s">
        <v>829</v>
      </c>
      <c r="E603" s="61" t="s">
        <v>1930</v>
      </c>
      <c r="F603" s="8" t="s">
        <v>4</v>
      </c>
      <c r="G603" s="7" t="s">
        <v>635</v>
      </c>
      <c r="H603" s="33" t="s">
        <v>1257</v>
      </c>
      <c r="I603" s="33" t="s">
        <v>1211</v>
      </c>
      <c r="J603" s="9"/>
      <c r="K603" s="39">
        <v>4050</v>
      </c>
      <c r="L603" s="5">
        <f t="shared" si="63"/>
        <v>0</v>
      </c>
      <c r="M603" s="36">
        <v>0.2</v>
      </c>
      <c r="N603" s="5">
        <f t="shared" si="64"/>
        <v>0</v>
      </c>
      <c r="O603" s="5">
        <f t="shared" si="65"/>
        <v>0</v>
      </c>
    </row>
    <row r="604" spans="1:15" ht="36" outlineLevel="2">
      <c r="A604" s="28" t="s">
        <v>961</v>
      </c>
      <c r="B604" s="7" t="s">
        <v>787</v>
      </c>
      <c r="C604" s="3">
        <v>26</v>
      </c>
      <c r="D604" s="7" t="s">
        <v>764</v>
      </c>
      <c r="E604" s="61" t="s">
        <v>1931</v>
      </c>
      <c r="F604" s="8" t="s">
        <v>4</v>
      </c>
      <c r="G604" s="7" t="s">
        <v>76</v>
      </c>
      <c r="H604" s="33" t="s">
        <v>1261</v>
      </c>
      <c r="I604" s="33" t="s">
        <v>1211</v>
      </c>
      <c r="J604" s="9"/>
      <c r="K604" s="39">
        <v>29573</v>
      </c>
      <c r="L604" s="5">
        <f t="shared" si="63"/>
        <v>0</v>
      </c>
      <c r="M604" s="36">
        <v>0.2</v>
      </c>
      <c r="N604" s="5">
        <f t="shared" si="64"/>
        <v>0</v>
      </c>
      <c r="O604" s="5">
        <f t="shared" si="65"/>
        <v>0</v>
      </c>
    </row>
    <row r="605" spans="1:15" ht="36" outlineLevel="2">
      <c r="A605" s="28" t="s">
        <v>961</v>
      </c>
      <c r="B605" s="7" t="s">
        <v>787</v>
      </c>
      <c r="C605" s="3">
        <v>27</v>
      </c>
      <c r="D605" s="7" t="s">
        <v>830</v>
      </c>
      <c r="E605" s="61" t="s">
        <v>1932</v>
      </c>
      <c r="F605" s="8" t="s">
        <v>4</v>
      </c>
      <c r="G605" s="7" t="s">
        <v>623</v>
      </c>
      <c r="H605" s="33" t="s">
        <v>1236</v>
      </c>
      <c r="I605" s="33" t="s">
        <v>1211</v>
      </c>
      <c r="J605" s="9"/>
      <c r="K605" s="39">
        <v>18313.5</v>
      </c>
      <c r="L605" s="5">
        <f t="shared" si="63"/>
        <v>0</v>
      </c>
      <c r="M605" s="36">
        <v>0.2</v>
      </c>
      <c r="N605" s="5">
        <f t="shared" si="64"/>
        <v>0</v>
      </c>
      <c r="O605" s="5">
        <f t="shared" si="65"/>
        <v>0</v>
      </c>
    </row>
    <row r="606" spans="1:15" ht="36" outlineLevel="2">
      <c r="A606" s="28" t="s">
        <v>961</v>
      </c>
      <c r="B606" s="7" t="s">
        <v>787</v>
      </c>
      <c r="C606" s="3">
        <v>28</v>
      </c>
      <c r="D606" s="7" t="s">
        <v>831</v>
      </c>
      <c r="E606" s="61" t="s">
        <v>1933</v>
      </c>
      <c r="F606" s="8" t="s">
        <v>4</v>
      </c>
      <c r="G606" s="7" t="s">
        <v>77</v>
      </c>
      <c r="H606" s="33" t="s">
        <v>695</v>
      </c>
      <c r="I606" s="33" t="s">
        <v>1211</v>
      </c>
      <c r="J606" s="9"/>
      <c r="K606" s="39">
        <v>67175</v>
      </c>
      <c r="L606" s="5">
        <f t="shared" si="63"/>
        <v>0</v>
      </c>
      <c r="M606" s="36">
        <v>0.2</v>
      </c>
      <c r="N606" s="5">
        <f t="shared" si="64"/>
        <v>0</v>
      </c>
      <c r="O606" s="5">
        <f t="shared" si="65"/>
        <v>0</v>
      </c>
    </row>
    <row r="607" spans="1:15" ht="36" outlineLevel="2">
      <c r="A607" s="28" t="s">
        <v>961</v>
      </c>
      <c r="B607" s="7" t="s">
        <v>787</v>
      </c>
      <c r="C607" s="3">
        <v>29</v>
      </c>
      <c r="D607" s="7" t="s">
        <v>687</v>
      </c>
      <c r="E607" s="61" t="s">
        <v>1934</v>
      </c>
      <c r="F607" s="8" t="s">
        <v>4</v>
      </c>
      <c r="G607" s="7" t="s">
        <v>635</v>
      </c>
      <c r="H607" s="33" t="s">
        <v>1248</v>
      </c>
      <c r="I607" s="33" t="s">
        <v>1211</v>
      </c>
      <c r="J607" s="9"/>
      <c r="K607" s="39">
        <v>22325</v>
      </c>
      <c r="L607" s="5">
        <f t="shared" si="63"/>
        <v>0</v>
      </c>
      <c r="M607" s="36">
        <v>0.2</v>
      </c>
      <c r="N607" s="5">
        <f t="shared" si="64"/>
        <v>0</v>
      </c>
      <c r="O607" s="5">
        <f t="shared" si="65"/>
        <v>0</v>
      </c>
    </row>
    <row r="608" spans="1:15" ht="36" outlineLevel="2">
      <c r="A608" s="28" t="s">
        <v>961</v>
      </c>
      <c r="B608" s="7" t="s">
        <v>787</v>
      </c>
      <c r="C608" s="3">
        <v>30</v>
      </c>
      <c r="D608" s="7" t="s">
        <v>650</v>
      </c>
      <c r="E608" s="61" t="s">
        <v>1935</v>
      </c>
      <c r="F608" s="8" t="s">
        <v>4</v>
      </c>
      <c r="G608" s="7" t="s">
        <v>104</v>
      </c>
      <c r="H608" s="33" t="s">
        <v>1253</v>
      </c>
      <c r="I608" s="33" t="s">
        <v>1211</v>
      </c>
      <c r="J608" s="9"/>
      <c r="K608" s="39">
        <v>36900</v>
      </c>
      <c r="L608" s="5">
        <f t="shared" si="63"/>
        <v>0</v>
      </c>
      <c r="M608" s="36">
        <v>0.2</v>
      </c>
      <c r="N608" s="5">
        <f t="shared" si="64"/>
        <v>0</v>
      </c>
      <c r="O608" s="5">
        <f t="shared" si="65"/>
        <v>0</v>
      </c>
    </row>
    <row r="609" spans="1:15" ht="36" outlineLevel="2">
      <c r="A609" s="28" t="s">
        <v>961</v>
      </c>
      <c r="B609" s="7" t="s">
        <v>787</v>
      </c>
      <c r="C609" s="3">
        <v>31</v>
      </c>
      <c r="D609" s="7" t="s">
        <v>651</v>
      </c>
      <c r="E609" s="61" t="s">
        <v>1936</v>
      </c>
      <c r="F609" s="8" t="s">
        <v>4</v>
      </c>
      <c r="G609" s="7" t="s">
        <v>157</v>
      </c>
      <c r="H609" s="33" t="s">
        <v>1254</v>
      </c>
      <c r="I609" s="33" t="s">
        <v>1211</v>
      </c>
      <c r="J609" s="9"/>
      <c r="K609" s="39">
        <v>17950</v>
      </c>
      <c r="L609" s="5">
        <f t="shared" si="63"/>
        <v>0</v>
      </c>
      <c r="M609" s="36">
        <v>0.2</v>
      </c>
      <c r="N609" s="5">
        <f t="shared" si="64"/>
        <v>0</v>
      </c>
      <c r="O609" s="5">
        <f t="shared" si="65"/>
        <v>0</v>
      </c>
    </row>
    <row r="610" spans="1:15" ht="36" outlineLevel="2">
      <c r="A610" s="28" t="s">
        <v>961</v>
      </c>
      <c r="B610" s="7" t="s">
        <v>787</v>
      </c>
      <c r="C610" s="3">
        <v>32</v>
      </c>
      <c r="D610" s="7" t="s">
        <v>652</v>
      </c>
      <c r="E610" s="61" t="s">
        <v>1937</v>
      </c>
      <c r="F610" s="8" t="s">
        <v>4</v>
      </c>
      <c r="G610" s="7" t="s">
        <v>157</v>
      </c>
      <c r="H610" s="33" t="s">
        <v>1254</v>
      </c>
      <c r="I610" s="33" t="s">
        <v>1211</v>
      </c>
      <c r="J610" s="9"/>
      <c r="K610" s="39">
        <v>17950</v>
      </c>
      <c r="L610" s="5">
        <f t="shared" si="63"/>
        <v>0</v>
      </c>
      <c r="M610" s="36">
        <v>0.2</v>
      </c>
      <c r="N610" s="5">
        <f t="shared" si="64"/>
        <v>0</v>
      </c>
      <c r="O610" s="5">
        <f t="shared" si="65"/>
        <v>0</v>
      </c>
    </row>
    <row r="611" spans="1:15" ht="36" outlineLevel="2">
      <c r="A611" s="28" t="s">
        <v>961</v>
      </c>
      <c r="B611" s="7" t="s">
        <v>787</v>
      </c>
      <c r="C611" s="3">
        <v>33</v>
      </c>
      <c r="D611" s="7" t="s">
        <v>670</v>
      </c>
      <c r="E611" s="61" t="s">
        <v>1938</v>
      </c>
      <c r="F611" s="8" t="s">
        <v>4</v>
      </c>
      <c r="G611" s="7" t="s">
        <v>671</v>
      </c>
      <c r="H611" s="33" t="s">
        <v>1255</v>
      </c>
      <c r="I611" s="33" t="s">
        <v>1211</v>
      </c>
      <c r="J611" s="9"/>
      <c r="K611" s="39">
        <v>20700</v>
      </c>
      <c r="L611" s="5">
        <f t="shared" si="63"/>
        <v>0</v>
      </c>
      <c r="M611" s="36">
        <v>0.2</v>
      </c>
      <c r="N611" s="5">
        <f t="shared" si="64"/>
        <v>0</v>
      </c>
      <c r="O611" s="5">
        <f t="shared" si="65"/>
        <v>0</v>
      </c>
    </row>
    <row r="612" spans="1:15" ht="36" outlineLevel="2">
      <c r="A612" s="28" t="s">
        <v>961</v>
      </c>
      <c r="B612" s="7" t="s">
        <v>787</v>
      </c>
      <c r="C612" s="3">
        <v>34</v>
      </c>
      <c r="D612" s="7" t="s">
        <v>672</v>
      </c>
      <c r="E612" s="61" t="s">
        <v>1939</v>
      </c>
      <c r="F612" s="8" t="s">
        <v>4</v>
      </c>
      <c r="G612" s="7" t="s">
        <v>673</v>
      </c>
      <c r="H612" s="33" t="s">
        <v>1256</v>
      </c>
      <c r="I612" s="33" t="s">
        <v>1211</v>
      </c>
      <c r="J612" s="9"/>
      <c r="K612" s="39">
        <v>18108</v>
      </c>
      <c r="L612" s="5">
        <f t="shared" si="63"/>
        <v>0</v>
      </c>
      <c r="M612" s="36">
        <v>0.2</v>
      </c>
      <c r="N612" s="5">
        <f t="shared" si="64"/>
        <v>0</v>
      </c>
      <c r="O612" s="5">
        <f t="shared" si="65"/>
        <v>0</v>
      </c>
    </row>
    <row r="613" spans="1:15" ht="36" outlineLevel="2">
      <c r="A613" s="28" t="s">
        <v>961</v>
      </c>
      <c r="B613" s="7" t="s">
        <v>787</v>
      </c>
      <c r="C613" s="3">
        <v>35</v>
      </c>
      <c r="D613" s="7" t="s">
        <v>674</v>
      </c>
      <c r="E613" s="61" t="s">
        <v>1940</v>
      </c>
      <c r="F613" s="8" t="s">
        <v>4</v>
      </c>
      <c r="G613" s="7" t="s">
        <v>15</v>
      </c>
      <c r="H613" s="33" t="s">
        <v>1257</v>
      </c>
      <c r="I613" s="33" t="s">
        <v>1211</v>
      </c>
      <c r="J613" s="9"/>
      <c r="K613" s="39">
        <v>4050</v>
      </c>
      <c r="L613" s="5">
        <f t="shared" si="63"/>
        <v>0</v>
      </c>
      <c r="M613" s="36">
        <v>0.2</v>
      </c>
      <c r="N613" s="5">
        <f t="shared" si="64"/>
        <v>0</v>
      </c>
      <c r="O613" s="5">
        <f t="shared" si="65"/>
        <v>0</v>
      </c>
    </row>
    <row r="614" spans="1:15" ht="36" outlineLevel="2">
      <c r="A614" s="28" t="s">
        <v>961</v>
      </c>
      <c r="B614" s="7" t="s">
        <v>787</v>
      </c>
      <c r="C614" s="3">
        <v>36</v>
      </c>
      <c r="D614" s="7" t="s">
        <v>832</v>
      </c>
      <c r="E614" s="61" t="s">
        <v>1941</v>
      </c>
      <c r="F614" s="8" t="s">
        <v>4</v>
      </c>
      <c r="G614" s="7" t="s">
        <v>123</v>
      </c>
      <c r="H614" s="33" t="s">
        <v>1275</v>
      </c>
      <c r="I614" s="33" t="s">
        <v>1211</v>
      </c>
      <c r="J614" s="9"/>
      <c r="K614" s="39">
        <v>2396</v>
      </c>
      <c r="L614" s="5">
        <f t="shared" si="63"/>
        <v>0</v>
      </c>
      <c r="M614" s="36">
        <v>0.2</v>
      </c>
      <c r="N614" s="5">
        <f t="shared" si="64"/>
        <v>0</v>
      </c>
      <c r="O614" s="5">
        <f t="shared" si="65"/>
        <v>0</v>
      </c>
    </row>
    <row r="615" spans="1:15" customFormat="1" ht="36" outlineLevel="2">
      <c r="A615" s="28" t="s">
        <v>961</v>
      </c>
      <c r="B615" s="7" t="s">
        <v>787</v>
      </c>
      <c r="C615" s="3">
        <v>37</v>
      </c>
      <c r="D615" s="7" t="s">
        <v>633</v>
      </c>
      <c r="E615" s="61" t="s">
        <v>1942</v>
      </c>
      <c r="F615" s="8" t="s">
        <v>4</v>
      </c>
      <c r="G615" s="7" t="s">
        <v>157</v>
      </c>
      <c r="H615" s="33" t="s">
        <v>1276</v>
      </c>
      <c r="I615" s="33" t="s">
        <v>1211</v>
      </c>
      <c r="J615" s="9"/>
      <c r="K615" s="39">
        <v>1800</v>
      </c>
      <c r="L615" s="5">
        <f t="shared" si="63"/>
        <v>0</v>
      </c>
      <c r="M615" s="36">
        <v>0.2</v>
      </c>
      <c r="N615" s="5">
        <f t="shared" si="64"/>
        <v>0</v>
      </c>
      <c r="O615" s="5">
        <f t="shared" si="65"/>
        <v>0</v>
      </c>
    </row>
    <row r="616" spans="1:15" customFormat="1" ht="36" outlineLevel="2">
      <c r="A616" s="28" t="s">
        <v>961</v>
      </c>
      <c r="B616" s="7" t="s">
        <v>787</v>
      </c>
      <c r="C616" s="3">
        <v>38</v>
      </c>
      <c r="D616" s="7" t="s">
        <v>833</v>
      </c>
      <c r="E616" s="61" t="s">
        <v>1943</v>
      </c>
      <c r="F616" s="8" t="s">
        <v>4</v>
      </c>
      <c r="G616" s="7" t="s">
        <v>41</v>
      </c>
      <c r="H616" s="33" t="s">
        <v>1233</v>
      </c>
      <c r="I616" s="33" t="s">
        <v>1211</v>
      </c>
      <c r="J616" s="9"/>
      <c r="K616" s="39">
        <v>3827.25</v>
      </c>
      <c r="L616" s="5">
        <f t="shared" si="63"/>
        <v>0</v>
      </c>
      <c r="M616" s="36">
        <v>0.2</v>
      </c>
      <c r="N616" s="5">
        <f t="shared" si="64"/>
        <v>0</v>
      </c>
      <c r="O616" s="5">
        <f t="shared" si="65"/>
        <v>0</v>
      </c>
    </row>
    <row r="617" spans="1:15" customFormat="1" ht="36" outlineLevel="2">
      <c r="A617" s="28" t="s">
        <v>961</v>
      </c>
      <c r="B617" s="7" t="s">
        <v>787</v>
      </c>
      <c r="C617" s="3">
        <v>39</v>
      </c>
      <c r="D617" s="7" t="s">
        <v>826</v>
      </c>
      <c r="E617" s="61" t="s">
        <v>1944</v>
      </c>
      <c r="F617" s="8" t="s">
        <v>4</v>
      </c>
      <c r="G617" s="7" t="s">
        <v>834</v>
      </c>
      <c r="H617" s="33" t="s">
        <v>826</v>
      </c>
      <c r="I617" s="33" t="s">
        <v>1211</v>
      </c>
      <c r="J617" s="9"/>
      <c r="K617" s="39">
        <v>2240</v>
      </c>
      <c r="L617" s="5">
        <f t="shared" si="63"/>
        <v>0</v>
      </c>
      <c r="M617" s="36">
        <v>0.2</v>
      </c>
      <c r="N617" s="5">
        <f t="shared" si="64"/>
        <v>0</v>
      </c>
      <c r="O617" s="5">
        <f t="shared" si="65"/>
        <v>0</v>
      </c>
    </row>
    <row r="618" spans="1:15" customFormat="1" ht="36" outlineLevel="2">
      <c r="A618" s="28" t="s">
        <v>961</v>
      </c>
      <c r="B618" s="7" t="s">
        <v>787</v>
      </c>
      <c r="C618" s="3">
        <v>40</v>
      </c>
      <c r="D618" s="7" t="s">
        <v>828</v>
      </c>
      <c r="E618" s="61" t="s">
        <v>1945</v>
      </c>
      <c r="F618" s="8" t="s">
        <v>4</v>
      </c>
      <c r="G618" s="7" t="s">
        <v>834</v>
      </c>
      <c r="H618" s="33" t="s">
        <v>828</v>
      </c>
      <c r="I618" s="33" t="s">
        <v>1211</v>
      </c>
      <c r="J618" s="9"/>
      <c r="K618" s="39">
        <v>2240</v>
      </c>
      <c r="L618" s="5">
        <f t="shared" si="63"/>
        <v>0</v>
      </c>
      <c r="M618" s="36">
        <v>0.2</v>
      </c>
      <c r="N618" s="5">
        <f t="shared" si="64"/>
        <v>0</v>
      </c>
      <c r="O618" s="5">
        <f t="shared" si="65"/>
        <v>0</v>
      </c>
    </row>
    <row r="619" spans="1:15" customFormat="1" ht="36" outlineLevel="2">
      <c r="A619" s="28" t="s">
        <v>961</v>
      </c>
      <c r="B619" s="7" t="s">
        <v>787</v>
      </c>
      <c r="C619" s="3">
        <v>41</v>
      </c>
      <c r="D619" s="7" t="s">
        <v>693</v>
      </c>
      <c r="E619" s="61" t="s">
        <v>1946</v>
      </c>
      <c r="F619" s="8" t="s">
        <v>4</v>
      </c>
      <c r="G619" s="7" t="s">
        <v>10</v>
      </c>
      <c r="H619" s="33" t="s">
        <v>693</v>
      </c>
      <c r="I619" s="33" t="s">
        <v>1211</v>
      </c>
      <c r="J619" s="9"/>
      <c r="K619" s="39">
        <v>4000</v>
      </c>
      <c r="L619" s="5">
        <f t="shared" si="63"/>
        <v>0</v>
      </c>
      <c r="M619" s="36">
        <v>0.2</v>
      </c>
      <c r="N619" s="5">
        <f t="shared" si="64"/>
        <v>0</v>
      </c>
      <c r="O619" s="5">
        <f t="shared" si="65"/>
        <v>0</v>
      </c>
    </row>
    <row r="620" spans="1:15" customFormat="1" ht="36.75" outlineLevel="2" thickBot="1">
      <c r="A620" s="28" t="s">
        <v>961</v>
      </c>
      <c r="B620" s="7" t="s">
        <v>787</v>
      </c>
      <c r="C620" s="3">
        <v>42</v>
      </c>
      <c r="D620" s="7" t="s">
        <v>156</v>
      </c>
      <c r="E620" s="61" t="s">
        <v>1947</v>
      </c>
      <c r="F620" s="8" t="s">
        <v>4</v>
      </c>
      <c r="G620" s="7" t="s">
        <v>10</v>
      </c>
      <c r="H620" s="33" t="s">
        <v>156</v>
      </c>
      <c r="I620" s="33" t="s">
        <v>1211</v>
      </c>
      <c r="J620" s="9"/>
      <c r="K620" s="39">
        <v>4000</v>
      </c>
      <c r="L620" s="5">
        <f t="shared" si="63"/>
        <v>0</v>
      </c>
      <c r="M620" s="36">
        <v>0.2</v>
      </c>
      <c r="N620" s="5">
        <f t="shared" si="64"/>
        <v>0</v>
      </c>
      <c r="O620" s="5">
        <f t="shared" si="65"/>
        <v>0</v>
      </c>
    </row>
    <row r="621" spans="1:15" customFormat="1" ht="15.75" thickBot="1">
      <c r="A621" s="58" t="s">
        <v>990</v>
      </c>
      <c r="B621" s="59"/>
      <c r="C621" s="59"/>
      <c r="D621" s="59"/>
      <c r="E621" s="59"/>
      <c r="F621" s="59"/>
      <c r="G621" s="59"/>
      <c r="H621" s="59"/>
      <c r="I621" s="59"/>
      <c r="J621" s="59"/>
      <c r="K621" s="60"/>
      <c r="L621" s="29">
        <f>SUBTOTAL(9,L579:L620)</f>
        <v>0</v>
      </c>
      <c r="M621" s="30"/>
      <c r="N621" s="31">
        <f>SUBTOTAL(9,N579:N620)</f>
        <v>0</v>
      </c>
      <c r="O621" s="31">
        <f>SUBTOTAL(9,O579:O620)</f>
        <v>0</v>
      </c>
    </row>
    <row r="622" spans="1:15" ht="36" outlineLevel="2">
      <c r="A622" s="28" t="s">
        <v>962</v>
      </c>
      <c r="B622" s="7" t="s">
        <v>836</v>
      </c>
      <c r="C622" s="3">
        <v>1</v>
      </c>
      <c r="D622" s="7" t="s">
        <v>837</v>
      </c>
      <c r="E622" s="61" t="s">
        <v>1948</v>
      </c>
      <c r="F622" s="8" t="s">
        <v>4</v>
      </c>
      <c r="G622" s="7" t="s">
        <v>838</v>
      </c>
      <c r="H622" s="32" t="s">
        <v>474</v>
      </c>
      <c r="I622" s="32" t="s">
        <v>1112</v>
      </c>
      <c r="J622" s="9"/>
      <c r="K622" s="39">
        <v>23100</v>
      </c>
      <c r="L622" s="5">
        <f t="shared" ref="L622:L630" si="66">J622*K622</f>
        <v>0</v>
      </c>
      <c r="M622" s="36">
        <v>0.2</v>
      </c>
      <c r="N622" s="5">
        <f t="shared" ref="N622:N630" si="67">L622*M622</f>
        <v>0</v>
      </c>
      <c r="O622" s="5">
        <f t="shared" ref="O622:O630" si="68">L622+N622</f>
        <v>0</v>
      </c>
    </row>
    <row r="623" spans="1:15" ht="36" outlineLevel="2">
      <c r="A623" s="28" t="s">
        <v>962</v>
      </c>
      <c r="B623" s="7" t="s">
        <v>836</v>
      </c>
      <c r="C623" s="3">
        <v>2</v>
      </c>
      <c r="D623" s="7" t="s">
        <v>839</v>
      </c>
      <c r="E623" s="61" t="s">
        <v>1949</v>
      </c>
      <c r="F623" s="8" t="s">
        <v>4</v>
      </c>
      <c r="G623" s="7" t="s">
        <v>838</v>
      </c>
      <c r="H623" s="32" t="s">
        <v>476</v>
      </c>
      <c r="I623" s="32" t="s">
        <v>1112</v>
      </c>
      <c r="J623" s="9"/>
      <c r="K623" s="39">
        <v>23100</v>
      </c>
      <c r="L623" s="5">
        <f t="shared" si="66"/>
        <v>0</v>
      </c>
      <c r="M623" s="36">
        <v>0.2</v>
      </c>
      <c r="N623" s="5">
        <f t="shared" si="67"/>
        <v>0</v>
      </c>
      <c r="O623" s="5">
        <f t="shared" si="68"/>
        <v>0</v>
      </c>
    </row>
    <row r="624" spans="1:15" ht="36" outlineLevel="2">
      <c r="A624" s="28" t="s">
        <v>962</v>
      </c>
      <c r="B624" s="7" t="s">
        <v>836</v>
      </c>
      <c r="C624" s="3">
        <v>3</v>
      </c>
      <c r="D624" s="7" t="s">
        <v>840</v>
      </c>
      <c r="E624" s="61" t="s">
        <v>1950</v>
      </c>
      <c r="F624" s="8" t="s">
        <v>4</v>
      </c>
      <c r="G624" s="7" t="s">
        <v>838</v>
      </c>
      <c r="H624" s="32" t="s">
        <v>482</v>
      </c>
      <c r="I624" s="32" t="s">
        <v>1112</v>
      </c>
      <c r="J624" s="9"/>
      <c r="K624" s="39">
        <v>13200</v>
      </c>
      <c r="L624" s="5">
        <f t="shared" si="66"/>
        <v>0</v>
      </c>
      <c r="M624" s="36">
        <v>0.2</v>
      </c>
      <c r="N624" s="5">
        <f t="shared" si="67"/>
        <v>0</v>
      </c>
      <c r="O624" s="5">
        <f t="shared" si="68"/>
        <v>0</v>
      </c>
    </row>
    <row r="625" spans="1:15" customFormat="1" ht="36" outlineLevel="2">
      <c r="A625" s="28" t="s">
        <v>962</v>
      </c>
      <c r="B625" s="7" t="s">
        <v>836</v>
      </c>
      <c r="C625" s="3">
        <v>4</v>
      </c>
      <c r="D625" s="7" t="s">
        <v>841</v>
      </c>
      <c r="E625" s="61" t="s">
        <v>1951</v>
      </c>
      <c r="F625" s="8" t="s">
        <v>4</v>
      </c>
      <c r="G625" s="7" t="s">
        <v>77</v>
      </c>
      <c r="H625" s="32" t="s">
        <v>1277</v>
      </c>
      <c r="I625" s="32" t="s">
        <v>1112</v>
      </c>
      <c r="J625" s="9"/>
      <c r="K625" s="39">
        <v>23100</v>
      </c>
      <c r="L625" s="5">
        <f t="shared" si="66"/>
        <v>0</v>
      </c>
      <c r="M625" s="36">
        <v>0.2</v>
      </c>
      <c r="N625" s="5">
        <f t="shared" si="67"/>
        <v>0</v>
      </c>
      <c r="O625" s="5">
        <f t="shared" si="68"/>
        <v>0</v>
      </c>
    </row>
    <row r="626" spans="1:15" customFormat="1" ht="36" outlineLevel="2">
      <c r="A626" s="28" t="s">
        <v>962</v>
      </c>
      <c r="B626" s="7" t="s">
        <v>836</v>
      </c>
      <c r="C626" s="3">
        <v>5</v>
      </c>
      <c r="D626" s="7" t="s">
        <v>842</v>
      </c>
      <c r="E626" s="61" t="s">
        <v>1952</v>
      </c>
      <c r="F626" s="8" t="s">
        <v>4</v>
      </c>
      <c r="G626" s="7" t="s">
        <v>843</v>
      </c>
      <c r="H626" s="32" t="s">
        <v>1278</v>
      </c>
      <c r="I626" s="32" t="s">
        <v>1112</v>
      </c>
      <c r="J626" s="9"/>
      <c r="K626" s="39">
        <v>11500</v>
      </c>
      <c r="L626" s="5">
        <f t="shared" si="66"/>
        <v>0</v>
      </c>
      <c r="M626" s="36">
        <v>0.2</v>
      </c>
      <c r="N626" s="5">
        <f t="shared" si="67"/>
        <v>0</v>
      </c>
      <c r="O626" s="5">
        <f t="shared" si="68"/>
        <v>0</v>
      </c>
    </row>
    <row r="627" spans="1:15" customFormat="1" ht="36" outlineLevel="2">
      <c r="A627" s="28" t="s">
        <v>962</v>
      </c>
      <c r="B627" s="7" t="s">
        <v>836</v>
      </c>
      <c r="C627" s="3">
        <v>6</v>
      </c>
      <c r="D627" s="7" t="s">
        <v>844</v>
      </c>
      <c r="E627" s="61" t="s">
        <v>1953</v>
      </c>
      <c r="F627" s="8" t="s">
        <v>4</v>
      </c>
      <c r="G627" s="7" t="s">
        <v>312</v>
      </c>
      <c r="H627" s="32" t="s">
        <v>1279</v>
      </c>
      <c r="I627" s="32" t="s">
        <v>1112</v>
      </c>
      <c r="J627" s="9"/>
      <c r="K627" s="39">
        <v>4000</v>
      </c>
      <c r="L627" s="5">
        <f t="shared" si="66"/>
        <v>0</v>
      </c>
      <c r="M627" s="36">
        <v>0.2</v>
      </c>
      <c r="N627" s="5">
        <f t="shared" si="67"/>
        <v>0</v>
      </c>
      <c r="O627" s="5">
        <f t="shared" si="68"/>
        <v>0</v>
      </c>
    </row>
    <row r="628" spans="1:15" customFormat="1" ht="36" outlineLevel="2">
      <c r="A628" s="28" t="s">
        <v>962</v>
      </c>
      <c r="B628" s="7" t="s">
        <v>836</v>
      </c>
      <c r="C628" s="3">
        <v>7</v>
      </c>
      <c r="D628" s="7" t="s">
        <v>845</v>
      </c>
      <c r="E628" s="61" t="s">
        <v>1954</v>
      </c>
      <c r="F628" s="8" t="s">
        <v>4</v>
      </c>
      <c r="G628" s="7" t="s">
        <v>312</v>
      </c>
      <c r="H628" s="32" t="s">
        <v>1280</v>
      </c>
      <c r="I628" s="32" t="s">
        <v>1112</v>
      </c>
      <c r="J628" s="9"/>
      <c r="K628" s="39">
        <v>4000</v>
      </c>
      <c r="L628" s="5">
        <f t="shared" si="66"/>
        <v>0</v>
      </c>
      <c r="M628" s="36">
        <v>0.2</v>
      </c>
      <c r="N628" s="5">
        <f t="shared" si="67"/>
        <v>0</v>
      </c>
      <c r="O628" s="5">
        <f t="shared" si="68"/>
        <v>0</v>
      </c>
    </row>
    <row r="629" spans="1:15" customFormat="1" ht="36" outlineLevel="2">
      <c r="A629" s="28" t="s">
        <v>962</v>
      </c>
      <c r="B629" s="7" t="s">
        <v>836</v>
      </c>
      <c r="C629" s="3">
        <v>8</v>
      </c>
      <c r="D629" s="7" t="s">
        <v>846</v>
      </c>
      <c r="E629" s="61" t="s">
        <v>1955</v>
      </c>
      <c r="F629" s="8" t="s">
        <v>4</v>
      </c>
      <c r="G629" s="7" t="s">
        <v>36</v>
      </c>
      <c r="H629" s="32" t="s">
        <v>1281</v>
      </c>
      <c r="I629" s="32" t="s">
        <v>1112</v>
      </c>
      <c r="J629" s="9"/>
      <c r="K629" s="39">
        <v>4000</v>
      </c>
      <c r="L629" s="5">
        <f t="shared" si="66"/>
        <v>0</v>
      </c>
      <c r="M629" s="36">
        <v>0.2</v>
      </c>
      <c r="N629" s="5">
        <f t="shared" si="67"/>
        <v>0</v>
      </c>
      <c r="O629" s="5">
        <f t="shared" si="68"/>
        <v>0</v>
      </c>
    </row>
    <row r="630" spans="1:15" ht="36.75" outlineLevel="2" thickBot="1">
      <c r="A630" s="28" t="s">
        <v>962</v>
      </c>
      <c r="B630" s="7" t="s">
        <v>836</v>
      </c>
      <c r="C630" s="3">
        <v>9</v>
      </c>
      <c r="D630" s="7" t="s">
        <v>847</v>
      </c>
      <c r="E630" s="61" t="s">
        <v>1956</v>
      </c>
      <c r="F630" s="8" t="s">
        <v>12</v>
      </c>
      <c r="G630" s="7" t="s">
        <v>848</v>
      </c>
      <c r="H630" s="32" t="s">
        <v>469</v>
      </c>
      <c r="I630" s="32" t="s">
        <v>1112</v>
      </c>
      <c r="J630" s="9"/>
      <c r="K630" s="39">
        <v>300</v>
      </c>
      <c r="L630" s="5">
        <f t="shared" si="66"/>
        <v>0</v>
      </c>
      <c r="M630" s="36">
        <v>0.2</v>
      </c>
      <c r="N630" s="5">
        <f t="shared" si="67"/>
        <v>0</v>
      </c>
      <c r="O630" s="5">
        <f t="shared" si="68"/>
        <v>0</v>
      </c>
    </row>
    <row r="631" spans="1:15" customFormat="1" ht="15.75" thickBot="1">
      <c r="A631" s="58" t="s">
        <v>991</v>
      </c>
      <c r="B631" s="59"/>
      <c r="C631" s="59"/>
      <c r="D631" s="59"/>
      <c r="E631" s="59"/>
      <c r="F631" s="59"/>
      <c r="G631" s="59"/>
      <c r="H631" s="59"/>
      <c r="I631" s="59"/>
      <c r="J631" s="59"/>
      <c r="K631" s="60"/>
      <c r="L631" s="29">
        <f>SUBTOTAL(9,L622:L630)</f>
        <v>0</v>
      </c>
      <c r="M631" s="30"/>
      <c r="N631" s="31">
        <f>SUBTOTAL(9,N622:N630)</f>
        <v>0</v>
      </c>
      <c r="O631" s="31">
        <f>SUBTOTAL(9,O622:O630)</f>
        <v>0</v>
      </c>
    </row>
    <row r="632" spans="1:15" ht="24" outlineLevel="2">
      <c r="A632" s="28" t="s">
        <v>963</v>
      </c>
      <c r="B632" s="7" t="s">
        <v>851</v>
      </c>
      <c r="C632" s="3">
        <v>1</v>
      </c>
      <c r="D632" s="7" t="s">
        <v>852</v>
      </c>
      <c r="E632" s="61" t="s">
        <v>1957</v>
      </c>
      <c r="F632" s="8" t="s">
        <v>4</v>
      </c>
      <c r="G632" s="7" t="s">
        <v>853</v>
      </c>
      <c r="H632" s="32" t="s">
        <v>1282</v>
      </c>
      <c r="I632" s="32" t="s">
        <v>1283</v>
      </c>
      <c r="J632" s="9"/>
      <c r="K632" s="34">
        <v>3700</v>
      </c>
      <c r="L632" s="5">
        <f t="shared" ref="L632:L636" si="69">J632*K632</f>
        <v>0</v>
      </c>
      <c r="M632" s="36">
        <v>0.2</v>
      </c>
      <c r="N632" s="5">
        <f t="shared" ref="N632:N636" si="70">L632*M632</f>
        <v>0</v>
      </c>
      <c r="O632" s="5">
        <f t="shared" ref="O632:O636" si="71">L632+N632</f>
        <v>0</v>
      </c>
    </row>
    <row r="633" spans="1:15" ht="24" outlineLevel="2">
      <c r="A633" s="28" t="s">
        <v>963</v>
      </c>
      <c r="B633" s="7" t="s">
        <v>851</v>
      </c>
      <c r="C633" s="3">
        <v>2</v>
      </c>
      <c r="D633" s="7" t="s">
        <v>616</v>
      </c>
      <c r="E633" s="61" t="s">
        <v>1958</v>
      </c>
      <c r="F633" s="8" t="s">
        <v>4</v>
      </c>
      <c r="G633" s="7" t="s">
        <v>483</v>
      </c>
      <c r="H633" s="32" t="s">
        <v>1284</v>
      </c>
      <c r="I633" s="32" t="s">
        <v>1283</v>
      </c>
      <c r="J633" s="9"/>
      <c r="K633" s="34">
        <v>19955</v>
      </c>
      <c r="L633" s="5">
        <f t="shared" si="69"/>
        <v>0</v>
      </c>
      <c r="M633" s="36">
        <v>0.2</v>
      </c>
      <c r="N633" s="5">
        <f t="shared" si="70"/>
        <v>0</v>
      </c>
      <c r="O633" s="5">
        <f t="shared" si="71"/>
        <v>0</v>
      </c>
    </row>
    <row r="634" spans="1:15" ht="24" outlineLevel="2">
      <c r="A634" s="28" t="s">
        <v>963</v>
      </c>
      <c r="B634" s="7" t="s">
        <v>851</v>
      </c>
      <c r="C634" s="3">
        <v>3</v>
      </c>
      <c r="D634" s="7" t="s">
        <v>854</v>
      </c>
      <c r="E634" s="61" t="s">
        <v>1959</v>
      </c>
      <c r="F634" s="8" t="s">
        <v>4</v>
      </c>
      <c r="G634" s="7" t="s">
        <v>849</v>
      </c>
      <c r="H634" s="32" t="s">
        <v>1285</v>
      </c>
      <c r="I634" s="32" t="s">
        <v>1283</v>
      </c>
      <c r="J634" s="9"/>
      <c r="K634" s="34">
        <v>6980</v>
      </c>
      <c r="L634" s="5">
        <f t="shared" si="69"/>
        <v>0</v>
      </c>
      <c r="M634" s="36">
        <v>0.2</v>
      </c>
      <c r="N634" s="5">
        <f t="shared" si="70"/>
        <v>0</v>
      </c>
      <c r="O634" s="5">
        <f t="shared" si="71"/>
        <v>0</v>
      </c>
    </row>
    <row r="635" spans="1:15" ht="24" outlineLevel="2">
      <c r="A635" s="28" t="s">
        <v>963</v>
      </c>
      <c r="B635" s="7" t="s">
        <v>851</v>
      </c>
      <c r="C635" s="3">
        <v>4</v>
      </c>
      <c r="D635" s="7" t="s">
        <v>629</v>
      </c>
      <c r="E635" s="61" t="s">
        <v>1960</v>
      </c>
      <c r="F635" s="8" t="s">
        <v>4</v>
      </c>
      <c r="G635" s="7" t="s">
        <v>315</v>
      </c>
      <c r="H635" s="32" t="s">
        <v>1286</v>
      </c>
      <c r="I635" s="32" t="s">
        <v>1283</v>
      </c>
      <c r="J635" s="9"/>
      <c r="K635" s="34">
        <v>12300</v>
      </c>
      <c r="L635" s="5">
        <f t="shared" si="69"/>
        <v>0</v>
      </c>
      <c r="M635" s="36">
        <v>0.2</v>
      </c>
      <c r="N635" s="5">
        <f t="shared" si="70"/>
        <v>0</v>
      </c>
      <c r="O635" s="5">
        <f t="shared" si="71"/>
        <v>0</v>
      </c>
    </row>
    <row r="636" spans="1:15" ht="24.75" outlineLevel="2" thickBot="1">
      <c r="A636" s="28" t="s">
        <v>963</v>
      </c>
      <c r="B636" s="7" t="s">
        <v>851</v>
      </c>
      <c r="C636" s="3">
        <v>5</v>
      </c>
      <c r="D636" s="7" t="s">
        <v>855</v>
      </c>
      <c r="E636" s="61" t="s">
        <v>1961</v>
      </c>
      <c r="F636" s="8" t="s">
        <v>4</v>
      </c>
      <c r="G636" s="7" t="s">
        <v>856</v>
      </c>
      <c r="H636" s="32" t="s">
        <v>1287</v>
      </c>
      <c r="I636" s="32" t="s">
        <v>1283</v>
      </c>
      <c r="J636" s="9"/>
      <c r="K636" s="34">
        <v>10815</v>
      </c>
      <c r="L636" s="5">
        <f t="shared" si="69"/>
        <v>0</v>
      </c>
      <c r="M636" s="36">
        <v>0.2</v>
      </c>
      <c r="N636" s="5">
        <f t="shared" si="70"/>
        <v>0</v>
      </c>
      <c r="O636" s="5">
        <f t="shared" si="71"/>
        <v>0</v>
      </c>
    </row>
    <row r="637" spans="1:15" customFormat="1" ht="15.75" thickBot="1">
      <c r="A637" s="58" t="s">
        <v>992</v>
      </c>
      <c r="B637" s="59"/>
      <c r="C637" s="59"/>
      <c r="D637" s="59"/>
      <c r="E637" s="59"/>
      <c r="F637" s="59"/>
      <c r="G637" s="59"/>
      <c r="H637" s="59"/>
      <c r="I637" s="59"/>
      <c r="J637" s="59"/>
      <c r="K637" s="60"/>
      <c r="L637" s="29">
        <f>SUBTOTAL(9,L632:L636)</f>
        <v>0</v>
      </c>
      <c r="M637" s="30"/>
      <c r="N637" s="31">
        <f>SUBTOTAL(9,N632:N636)</f>
        <v>0</v>
      </c>
      <c r="O637" s="31">
        <f>SUBTOTAL(9,O632:O636)</f>
        <v>0</v>
      </c>
    </row>
    <row r="638" spans="1:15" ht="48" outlineLevel="2">
      <c r="A638" s="28" t="s">
        <v>964</v>
      </c>
      <c r="B638" s="7" t="s">
        <v>858</v>
      </c>
      <c r="C638" s="3">
        <v>1</v>
      </c>
      <c r="D638" s="7" t="s">
        <v>609</v>
      </c>
      <c r="E638" s="61" t="s">
        <v>1962</v>
      </c>
      <c r="F638" s="8" t="s">
        <v>467</v>
      </c>
      <c r="G638" s="7" t="s">
        <v>859</v>
      </c>
      <c r="H638" s="32" t="s">
        <v>1288</v>
      </c>
      <c r="I638" s="32" t="s">
        <v>1289</v>
      </c>
      <c r="J638" s="9"/>
      <c r="K638" s="39">
        <v>4378.5</v>
      </c>
      <c r="L638" s="5">
        <f t="shared" ref="L638:L648" si="72">J638*K638</f>
        <v>0</v>
      </c>
      <c r="M638" s="36">
        <v>0.2</v>
      </c>
      <c r="N638" s="5">
        <f t="shared" ref="N638:N648" si="73">L638*M638</f>
        <v>0</v>
      </c>
      <c r="O638" s="5">
        <f t="shared" ref="O638:O648" si="74">L638+N638</f>
        <v>0</v>
      </c>
    </row>
    <row r="639" spans="1:15" ht="48" outlineLevel="2">
      <c r="A639" s="28" t="s">
        <v>964</v>
      </c>
      <c r="B639" s="7" t="s">
        <v>858</v>
      </c>
      <c r="C639" s="3">
        <v>2</v>
      </c>
      <c r="D639" s="7" t="s">
        <v>850</v>
      </c>
      <c r="E639" s="61" t="s">
        <v>1963</v>
      </c>
      <c r="F639" s="8" t="s">
        <v>467</v>
      </c>
      <c r="G639" s="7" t="s">
        <v>860</v>
      </c>
      <c r="H639" s="32" t="s">
        <v>1290</v>
      </c>
      <c r="I639" s="32" t="s">
        <v>1289</v>
      </c>
      <c r="J639" s="9"/>
      <c r="K639" s="39">
        <v>10581.48</v>
      </c>
      <c r="L639" s="5">
        <f t="shared" si="72"/>
        <v>0</v>
      </c>
      <c r="M639" s="36">
        <v>0.2</v>
      </c>
      <c r="N639" s="5">
        <f t="shared" si="73"/>
        <v>0</v>
      </c>
      <c r="O639" s="5">
        <f t="shared" si="74"/>
        <v>0</v>
      </c>
    </row>
    <row r="640" spans="1:15" ht="48" outlineLevel="2">
      <c r="A640" s="28" t="s">
        <v>964</v>
      </c>
      <c r="B640" s="7" t="s">
        <v>858</v>
      </c>
      <c r="C640" s="3">
        <v>3</v>
      </c>
      <c r="D640" s="7" t="s">
        <v>618</v>
      </c>
      <c r="E640" s="61" t="s">
        <v>1964</v>
      </c>
      <c r="F640" s="8" t="s">
        <v>467</v>
      </c>
      <c r="G640" s="7" t="s">
        <v>860</v>
      </c>
      <c r="H640" s="32" t="s">
        <v>1291</v>
      </c>
      <c r="I640" s="32" t="s">
        <v>1289</v>
      </c>
      <c r="J640" s="9"/>
      <c r="K640" s="39">
        <v>7686</v>
      </c>
      <c r="L640" s="5">
        <f t="shared" si="72"/>
        <v>0</v>
      </c>
      <c r="M640" s="36">
        <v>0.2</v>
      </c>
      <c r="N640" s="5">
        <f t="shared" si="73"/>
        <v>0</v>
      </c>
      <c r="O640" s="5">
        <f t="shared" si="74"/>
        <v>0</v>
      </c>
    </row>
    <row r="641" spans="1:15" ht="48" outlineLevel="2">
      <c r="A641" s="28" t="s">
        <v>964</v>
      </c>
      <c r="B641" s="7" t="s">
        <v>858</v>
      </c>
      <c r="C641" s="3">
        <v>4</v>
      </c>
      <c r="D641" s="7" t="s">
        <v>621</v>
      </c>
      <c r="E641" s="61" t="s">
        <v>1965</v>
      </c>
      <c r="F641" s="8" t="s">
        <v>467</v>
      </c>
      <c r="G641" s="7" t="s">
        <v>860</v>
      </c>
      <c r="H641" s="32" t="s">
        <v>1292</v>
      </c>
      <c r="I641" s="32" t="s">
        <v>1289</v>
      </c>
      <c r="J641" s="9"/>
      <c r="K641" s="39">
        <v>15456</v>
      </c>
      <c r="L641" s="5">
        <f t="shared" si="72"/>
        <v>0</v>
      </c>
      <c r="M641" s="36">
        <v>0.2</v>
      </c>
      <c r="N641" s="5">
        <f t="shared" si="73"/>
        <v>0</v>
      </c>
      <c r="O641" s="5">
        <f t="shared" si="74"/>
        <v>0</v>
      </c>
    </row>
    <row r="642" spans="1:15" ht="48" outlineLevel="2">
      <c r="A642" s="28" t="s">
        <v>964</v>
      </c>
      <c r="B642" s="7" t="s">
        <v>858</v>
      </c>
      <c r="C642" s="3">
        <v>5</v>
      </c>
      <c r="D642" s="7" t="s">
        <v>861</v>
      </c>
      <c r="E642" s="61" t="s">
        <v>1966</v>
      </c>
      <c r="F642" s="8" t="s">
        <v>467</v>
      </c>
      <c r="G642" s="7" t="s">
        <v>862</v>
      </c>
      <c r="H642" s="32" t="s">
        <v>1293</v>
      </c>
      <c r="I642" s="32" t="s">
        <v>1289</v>
      </c>
      <c r="J642" s="9"/>
      <c r="K642" s="39">
        <v>14595</v>
      </c>
      <c r="L642" s="5">
        <f t="shared" si="72"/>
        <v>0</v>
      </c>
      <c r="M642" s="36">
        <v>0.2</v>
      </c>
      <c r="N642" s="5">
        <f t="shared" si="73"/>
        <v>0</v>
      </c>
      <c r="O642" s="5">
        <f t="shared" si="74"/>
        <v>0</v>
      </c>
    </row>
    <row r="643" spans="1:15" ht="48" outlineLevel="2">
      <c r="A643" s="28" t="s">
        <v>964</v>
      </c>
      <c r="B643" s="7" t="s">
        <v>858</v>
      </c>
      <c r="C643" s="3">
        <v>6</v>
      </c>
      <c r="D643" s="7" t="s">
        <v>704</v>
      </c>
      <c r="E643" s="61" t="s">
        <v>1967</v>
      </c>
      <c r="F643" s="8" t="s">
        <v>467</v>
      </c>
      <c r="G643" s="7" t="s">
        <v>860</v>
      </c>
      <c r="H643" s="32" t="s">
        <v>1294</v>
      </c>
      <c r="I643" s="32" t="s">
        <v>1289</v>
      </c>
      <c r="J643" s="9"/>
      <c r="K643" s="39">
        <v>14385</v>
      </c>
      <c r="L643" s="5">
        <f t="shared" si="72"/>
        <v>0</v>
      </c>
      <c r="M643" s="36">
        <v>0.2</v>
      </c>
      <c r="N643" s="5">
        <f t="shared" si="73"/>
        <v>0</v>
      </c>
      <c r="O643" s="5">
        <f t="shared" si="74"/>
        <v>0</v>
      </c>
    </row>
    <row r="644" spans="1:15" ht="48" outlineLevel="2">
      <c r="A644" s="28" t="s">
        <v>964</v>
      </c>
      <c r="B644" s="7" t="s">
        <v>858</v>
      </c>
      <c r="C644" s="3">
        <v>7</v>
      </c>
      <c r="D644" s="7" t="s">
        <v>705</v>
      </c>
      <c r="E644" s="61" t="s">
        <v>1968</v>
      </c>
      <c r="F644" s="8" t="s">
        <v>467</v>
      </c>
      <c r="G644" s="7" t="s">
        <v>860</v>
      </c>
      <c r="H644" s="32" t="s">
        <v>1295</v>
      </c>
      <c r="I644" s="32" t="s">
        <v>1289</v>
      </c>
      <c r="J644" s="9"/>
      <c r="K644" s="39">
        <v>14385</v>
      </c>
      <c r="L644" s="5">
        <f t="shared" si="72"/>
        <v>0</v>
      </c>
      <c r="M644" s="36">
        <v>0.2</v>
      </c>
      <c r="N644" s="5">
        <f t="shared" si="73"/>
        <v>0</v>
      </c>
      <c r="O644" s="5">
        <f t="shared" si="74"/>
        <v>0</v>
      </c>
    </row>
    <row r="645" spans="1:15" ht="48" outlineLevel="2">
      <c r="A645" s="28" t="s">
        <v>964</v>
      </c>
      <c r="B645" s="7" t="s">
        <v>858</v>
      </c>
      <c r="C645" s="3">
        <v>8</v>
      </c>
      <c r="D645" s="7" t="s">
        <v>863</v>
      </c>
      <c r="E645" s="61" t="s">
        <v>1969</v>
      </c>
      <c r="F645" s="8" t="s">
        <v>467</v>
      </c>
      <c r="G645" s="7" t="s">
        <v>860</v>
      </c>
      <c r="H645" s="32" t="s">
        <v>1296</v>
      </c>
      <c r="I645" s="32" t="s">
        <v>1289</v>
      </c>
      <c r="J645" s="9"/>
      <c r="K645" s="39">
        <v>4631</v>
      </c>
      <c r="L645" s="5">
        <f t="shared" si="72"/>
        <v>0</v>
      </c>
      <c r="M645" s="36">
        <v>0.2</v>
      </c>
      <c r="N645" s="5">
        <f t="shared" si="73"/>
        <v>0</v>
      </c>
      <c r="O645" s="5">
        <f t="shared" si="74"/>
        <v>0</v>
      </c>
    </row>
    <row r="646" spans="1:15" ht="48" outlineLevel="2">
      <c r="A646" s="28" t="s">
        <v>964</v>
      </c>
      <c r="B646" s="7" t="s">
        <v>858</v>
      </c>
      <c r="C646" s="3">
        <v>9</v>
      </c>
      <c r="D646" s="7" t="s">
        <v>610</v>
      </c>
      <c r="E646" s="61" t="s">
        <v>1970</v>
      </c>
      <c r="F646" s="8" t="s">
        <v>467</v>
      </c>
      <c r="G646" s="7" t="s">
        <v>860</v>
      </c>
      <c r="H646" s="32" t="s">
        <v>1297</v>
      </c>
      <c r="I646" s="32" t="s">
        <v>1289</v>
      </c>
      <c r="J646" s="9"/>
      <c r="K646" s="39">
        <v>19845</v>
      </c>
      <c r="L646" s="5">
        <f t="shared" si="72"/>
        <v>0</v>
      </c>
      <c r="M646" s="36">
        <v>0.2</v>
      </c>
      <c r="N646" s="5">
        <f t="shared" si="73"/>
        <v>0</v>
      </c>
      <c r="O646" s="5">
        <f t="shared" si="74"/>
        <v>0</v>
      </c>
    </row>
    <row r="647" spans="1:15" ht="48" outlineLevel="2">
      <c r="A647" s="28" t="s">
        <v>964</v>
      </c>
      <c r="B647" s="7" t="s">
        <v>858</v>
      </c>
      <c r="C647" s="3">
        <v>10</v>
      </c>
      <c r="D647" s="7" t="s">
        <v>622</v>
      </c>
      <c r="E647" s="61" t="s">
        <v>1971</v>
      </c>
      <c r="F647" s="8" t="s">
        <v>467</v>
      </c>
      <c r="G647" s="7" t="s">
        <v>860</v>
      </c>
      <c r="H647" s="32" t="s">
        <v>1298</v>
      </c>
      <c r="I647" s="32" t="s">
        <v>1289</v>
      </c>
      <c r="J647" s="9"/>
      <c r="K647" s="39">
        <v>5775</v>
      </c>
      <c r="L647" s="5">
        <f t="shared" si="72"/>
        <v>0</v>
      </c>
      <c r="M647" s="36">
        <v>0.2</v>
      </c>
      <c r="N647" s="5">
        <f t="shared" si="73"/>
        <v>0</v>
      </c>
      <c r="O647" s="5">
        <f t="shared" si="74"/>
        <v>0</v>
      </c>
    </row>
    <row r="648" spans="1:15" ht="48" outlineLevel="2">
      <c r="A648" s="28" t="s">
        <v>964</v>
      </c>
      <c r="B648" s="7" t="s">
        <v>858</v>
      </c>
      <c r="C648" s="3">
        <v>11</v>
      </c>
      <c r="D648" s="7" t="s">
        <v>624</v>
      </c>
      <c r="E648" s="61" t="s">
        <v>1972</v>
      </c>
      <c r="F648" s="8" t="s">
        <v>467</v>
      </c>
      <c r="G648" s="7" t="s">
        <v>860</v>
      </c>
      <c r="H648" s="32" t="s">
        <v>1299</v>
      </c>
      <c r="I648" s="32" t="s">
        <v>1289</v>
      </c>
      <c r="J648" s="9"/>
      <c r="K648" s="39">
        <v>17430</v>
      </c>
      <c r="L648" s="5">
        <f t="shared" si="72"/>
        <v>0</v>
      </c>
      <c r="M648" s="36">
        <v>0.2</v>
      </c>
      <c r="N648" s="5">
        <f t="shared" si="73"/>
        <v>0</v>
      </c>
      <c r="O648" s="5">
        <f t="shared" si="74"/>
        <v>0</v>
      </c>
    </row>
    <row r="649" spans="1:15" ht="48" outlineLevel="2">
      <c r="A649" s="28" t="s">
        <v>964</v>
      </c>
      <c r="B649" s="7" t="s">
        <v>858</v>
      </c>
      <c r="C649" s="3">
        <v>12</v>
      </c>
      <c r="D649" s="7" t="s">
        <v>647</v>
      </c>
      <c r="E649" s="61" t="s">
        <v>1973</v>
      </c>
      <c r="F649" s="8" t="s">
        <v>467</v>
      </c>
      <c r="G649" s="7" t="s">
        <v>864</v>
      </c>
      <c r="H649" s="32" t="s">
        <v>1300</v>
      </c>
      <c r="I649" s="32" t="s">
        <v>1289</v>
      </c>
      <c r="J649" s="9"/>
      <c r="K649" s="39">
        <v>26182</v>
      </c>
      <c r="L649" s="5">
        <f t="shared" ref="L649:L676" si="75">J649*K649</f>
        <v>0</v>
      </c>
      <c r="M649" s="36">
        <v>0.2</v>
      </c>
      <c r="N649" s="5">
        <f t="shared" ref="N649:N676" si="76">L649*M649</f>
        <v>0</v>
      </c>
      <c r="O649" s="5">
        <f t="shared" ref="O649:O676" si="77">L649+N649</f>
        <v>0</v>
      </c>
    </row>
    <row r="650" spans="1:15" ht="48" outlineLevel="2">
      <c r="A650" s="28" t="s">
        <v>964</v>
      </c>
      <c r="B650" s="7" t="s">
        <v>858</v>
      </c>
      <c r="C650" s="3">
        <v>13</v>
      </c>
      <c r="D650" s="7" t="s">
        <v>615</v>
      </c>
      <c r="E650" s="61" t="s">
        <v>1974</v>
      </c>
      <c r="F650" s="8" t="s">
        <v>467</v>
      </c>
      <c r="G650" s="7" t="s">
        <v>860</v>
      </c>
      <c r="H650" s="32" t="s">
        <v>1301</v>
      </c>
      <c r="I650" s="32" t="s">
        <v>1289</v>
      </c>
      <c r="J650" s="9"/>
      <c r="K650" s="39">
        <v>18795</v>
      </c>
      <c r="L650" s="5">
        <f t="shared" si="75"/>
        <v>0</v>
      </c>
      <c r="M650" s="36">
        <v>0.2</v>
      </c>
      <c r="N650" s="5">
        <f t="shared" si="76"/>
        <v>0</v>
      </c>
      <c r="O650" s="5">
        <f t="shared" si="77"/>
        <v>0</v>
      </c>
    </row>
    <row r="651" spans="1:15" ht="48" outlineLevel="2">
      <c r="A651" s="28" t="s">
        <v>964</v>
      </c>
      <c r="B651" s="7" t="s">
        <v>858</v>
      </c>
      <c r="C651" s="3">
        <v>14</v>
      </c>
      <c r="D651" s="7" t="s">
        <v>865</v>
      </c>
      <c r="E651" s="61" t="s">
        <v>1975</v>
      </c>
      <c r="F651" s="8" t="s">
        <v>467</v>
      </c>
      <c r="G651" s="7" t="s">
        <v>860</v>
      </c>
      <c r="H651" s="32" t="s">
        <v>1302</v>
      </c>
      <c r="I651" s="32" t="s">
        <v>1289</v>
      </c>
      <c r="J651" s="9"/>
      <c r="K651" s="39">
        <v>9820</v>
      </c>
      <c r="L651" s="5">
        <f t="shared" si="75"/>
        <v>0</v>
      </c>
      <c r="M651" s="36">
        <v>0.2</v>
      </c>
      <c r="N651" s="5">
        <f t="shared" si="76"/>
        <v>0</v>
      </c>
      <c r="O651" s="5">
        <f t="shared" si="77"/>
        <v>0</v>
      </c>
    </row>
    <row r="652" spans="1:15" ht="48" outlineLevel="2">
      <c r="A652" s="28" t="s">
        <v>964</v>
      </c>
      <c r="B652" s="7" t="s">
        <v>858</v>
      </c>
      <c r="C652" s="3">
        <v>15</v>
      </c>
      <c r="D652" s="7" t="s">
        <v>608</v>
      </c>
      <c r="E652" s="61" t="s">
        <v>1976</v>
      </c>
      <c r="F652" s="8" t="s">
        <v>467</v>
      </c>
      <c r="G652" s="7" t="s">
        <v>860</v>
      </c>
      <c r="H652" s="32" t="s">
        <v>1303</v>
      </c>
      <c r="I652" s="32" t="s">
        <v>1289</v>
      </c>
      <c r="J652" s="9"/>
      <c r="K652" s="39">
        <v>8190</v>
      </c>
      <c r="L652" s="5">
        <f t="shared" si="75"/>
        <v>0</v>
      </c>
      <c r="M652" s="36">
        <v>0.2</v>
      </c>
      <c r="N652" s="5">
        <f t="shared" si="76"/>
        <v>0</v>
      </c>
      <c r="O652" s="5">
        <f t="shared" si="77"/>
        <v>0</v>
      </c>
    </row>
    <row r="653" spans="1:15" ht="48" outlineLevel="2">
      <c r="A653" s="28" t="s">
        <v>964</v>
      </c>
      <c r="B653" s="7" t="s">
        <v>858</v>
      </c>
      <c r="C653" s="3">
        <v>16</v>
      </c>
      <c r="D653" s="7" t="s">
        <v>614</v>
      </c>
      <c r="E653" s="61" t="s">
        <v>1977</v>
      </c>
      <c r="F653" s="8" t="s">
        <v>467</v>
      </c>
      <c r="G653" s="7" t="s">
        <v>866</v>
      </c>
      <c r="H653" s="32" t="s">
        <v>1304</v>
      </c>
      <c r="I653" s="32" t="s">
        <v>1289</v>
      </c>
      <c r="J653" s="9"/>
      <c r="K653" s="39">
        <v>13755</v>
      </c>
      <c r="L653" s="5">
        <f t="shared" si="75"/>
        <v>0</v>
      </c>
      <c r="M653" s="36">
        <v>0.2</v>
      </c>
      <c r="N653" s="5">
        <f t="shared" si="76"/>
        <v>0</v>
      </c>
      <c r="O653" s="5">
        <f t="shared" si="77"/>
        <v>0</v>
      </c>
    </row>
    <row r="654" spans="1:15" ht="48" outlineLevel="2">
      <c r="A654" s="28" t="s">
        <v>964</v>
      </c>
      <c r="B654" s="7" t="s">
        <v>858</v>
      </c>
      <c r="C654" s="3">
        <v>17</v>
      </c>
      <c r="D654" s="7" t="s">
        <v>630</v>
      </c>
      <c r="E654" s="61" t="s">
        <v>1978</v>
      </c>
      <c r="F654" s="8" t="s">
        <v>467</v>
      </c>
      <c r="G654" s="7" t="s">
        <v>867</v>
      </c>
      <c r="H654" s="32" t="s">
        <v>1305</v>
      </c>
      <c r="I654" s="32" t="s">
        <v>1289</v>
      </c>
      <c r="J654" s="9"/>
      <c r="K654" s="39">
        <v>12180</v>
      </c>
      <c r="L654" s="5">
        <f t="shared" si="75"/>
        <v>0</v>
      </c>
      <c r="M654" s="36">
        <v>0.2</v>
      </c>
      <c r="N654" s="5">
        <f t="shared" si="76"/>
        <v>0</v>
      </c>
      <c r="O654" s="5">
        <f t="shared" si="77"/>
        <v>0</v>
      </c>
    </row>
    <row r="655" spans="1:15" ht="48" outlineLevel="2">
      <c r="A655" s="28" t="s">
        <v>964</v>
      </c>
      <c r="B655" s="7" t="s">
        <v>858</v>
      </c>
      <c r="C655" s="3">
        <v>18</v>
      </c>
      <c r="D655" s="7" t="s">
        <v>628</v>
      </c>
      <c r="E655" s="61" t="s">
        <v>1979</v>
      </c>
      <c r="F655" s="8" t="s">
        <v>467</v>
      </c>
      <c r="G655" s="7" t="s">
        <v>864</v>
      </c>
      <c r="H655" s="32" t="s">
        <v>1306</v>
      </c>
      <c r="I655" s="32" t="s">
        <v>1289</v>
      </c>
      <c r="J655" s="9"/>
      <c r="K655" s="39">
        <v>53235</v>
      </c>
      <c r="L655" s="5">
        <f t="shared" si="75"/>
        <v>0</v>
      </c>
      <c r="M655" s="36">
        <v>0.2</v>
      </c>
      <c r="N655" s="5">
        <f t="shared" si="76"/>
        <v>0</v>
      </c>
      <c r="O655" s="5">
        <f t="shared" si="77"/>
        <v>0</v>
      </c>
    </row>
    <row r="656" spans="1:15" ht="48" outlineLevel="2">
      <c r="A656" s="28" t="s">
        <v>964</v>
      </c>
      <c r="B656" s="7" t="s">
        <v>858</v>
      </c>
      <c r="C656" s="3">
        <v>19</v>
      </c>
      <c r="D656" s="7" t="s">
        <v>648</v>
      </c>
      <c r="E656" s="61" t="s">
        <v>1980</v>
      </c>
      <c r="F656" s="8" t="s">
        <v>467</v>
      </c>
      <c r="G656" s="7" t="s">
        <v>860</v>
      </c>
      <c r="H656" s="32" t="s">
        <v>1307</v>
      </c>
      <c r="I656" s="32" t="s">
        <v>1289</v>
      </c>
      <c r="J656" s="9"/>
      <c r="K656" s="39">
        <v>97020</v>
      </c>
      <c r="L656" s="5">
        <f t="shared" si="75"/>
        <v>0</v>
      </c>
      <c r="M656" s="36">
        <v>0.2</v>
      </c>
      <c r="N656" s="5">
        <f t="shared" si="76"/>
        <v>0</v>
      </c>
      <c r="O656" s="5">
        <f t="shared" si="77"/>
        <v>0</v>
      </c>
    </row>
    <row r="657" spans="1:15" ht="48" outlineLevel="2">
      <c r="A657" s="28" t="s">
        <v>964</v>
      </c>
      <c r="B657" s="7" t="s">
        <v>858</v>
      </c>
      <c r="C657" s="3">
        <v>20</v>
      </c>
      <c r="D657" s="7" t="s">
        <v>868</v>
      </c>
      <c r="E657" s="61" t="s">
        <v>1981</v>
      </c>
      <c r="F657" s="8" t="s">
        <v>467</v>
      </c>
      <c r="G657" s="7" t="s">
        <v>869</v>
      </c>
      <c r="H657" s="32" t="s">
        <v>868</v>
      </c>
      <c r="I657" s="32" t="s">
        <v>1289</v>
      </c>
      <c r="J657" s="9"/>
      <c r="K657" s="39">
        <v>3255</v>
      </c>
      <c r="L657" s="5">
        <f t="shared" si="75"/>
        <v>0</v>
      </c>
      <c r="M657" s="36">
        <v>0.2</v>
      </c>
      <c r="N657" s="5">
        <f t="shared" si="76"/>
        <v>0</v>
      </c>
      <c r="O657" s="5">
        <f t="shared" si="77"/>
        <v>0</v>
      </c>
    </row>
    <row r="658" spans="1:15" ht="48" outlineLevel="2">
      <c r="A658" s="28" t="s">
        <v>964</v>
      </c>
      <c r="B658" s="7" t="s">
        <v>858</v>
      </c>
      <c r="C658" s="3">
        <v>21</v>
      </c>
      <c r="D658" s="7" t="s">
        <v>870</v>
      </c>
      <c r="E658" s="61" t="s">
        <v>1982</v>
      </c>
      <c r="F658" s="8" t="s">
        <v>467</v>
      </c>
      <c r="G658" s="7" t="s">
        <v>869</v>
      </c>
      <c r="H658" s="32" t="s">
        <v>1308</v>
      </c>
      <c r="I658" s="32" t="s">
        <v>1289</v>
      </c>
      <c r="J658" s="9"/>
      <c r="K658" s="39">
        <v>3255</v>
      </c>
      <c r="L658" s="5">
        <f t="shared" si="75"/>
        <v>0</v>
      </c>
      <c r="M658" s="36">
        <v>0.2</v>
      </c>
      <c r="N658" s="5">
        <f t="shared" si="76"/>
        <v>0</v>
      </c>
      <c r="O658" s="5">
        <f t="shared" si="77"/>
        <v>0</v>
      </c>
    </row>
    <row r="659" spans="1:15" ht="48" outlineLevel="2">
      <c r="A659" s="28" t="s">
        <v>964</v>
      </c>
      <c r="B659" s="7" t="s">
        <v>858</v>
      </c>
      <c r="C659" s="3">
        <v>22</v>
      </c>
      <c r="D659" s="7" t="s">
        <v>871</v>
      </c>
      <c r="E659" s="61" t="s">
        <v>1983</v>
      </c>
      <c r="F659" s="8" t="s">
        <v>467</v>
      </c>
      <c r="G659" s="7" t="s">
        <v>872</v>
      </c>
      <c r="H659" s="32" t="s">
        <v>1309</v>
      </c>
      <c r="I659" s="32" t="s">
        <v>1289</v>
      </c>
      <c r="J659" s="9"/>
      <c r="K659" s="39">
        <v>6300</v>
      </c>
      <c r="L659" s="5">
        <f t="shared" si="75"/>
        <v>0</v>
      </c>
      <c r="M659" s="36">
        <v>0.2</v>
      </c>
      <c r="N659" s="5">
        <f t="shared" si="76"/>
        <v>0</v>
      </c>
      <c r="O659" s="5">
        <f t="shared" si="77"/>
        <v>0</v>
      </c>
    </row>
    <row r="660" spans="1:15" ht="48" outlineLevel="2">
      <c r="A660" s="28" t="s">
        <v>964</v>
      </c>
      <c r="B660" s="7" t="s">
        <v>858</v>
      </c>
      <c r="C660" s="3">
        <v>23</v>
      </c>
      <c r="D660" s="7" t="s">
        <v>873</v>
      </c>
      <c r="E660" s="61" t="s">
        <v>1984</v>
      </c>
      <c r="F660" s="8" t="s">
        <v>467</v>
      </c>
      <c r="G660" s="7" t="s">
        <v>874</v>
      </c>
      <c r="H660" s="32" t="s">
        <v>1310</v>
      </c>
      <c r="I660" s="32" t="s">
        <v>1289</v>
      </c>
      <c r="J660" s="9"/>
      <c r="K660" s="39">
        <v>17475</v>
      </c>
      <c r="L660" s="5">
        <f t="shared" si="75"/>
        <v>0</v>
      </c>
      <c r="M660" s="36">
        <v>0.2</v>
      </c>
      <c r="N660" s="5">
        <f t="shared" si="76"/>
        <v>0</v>
      </c>
      <c r="O660" s="5">
        <f t="shared" si="77"/>
        <v>0</v>
      </c>
    </row>
    <row r="661" spans="1:15" ht="48" outlineLevel="2">
      <c r="A661" s="28" t="s">
        <v>964</v>
      </c>
      <c r="B661" s="7" t="s">
        <v>858</v>
      </c>
      <c r="C661" s="3">
        <v>24</v>
      </c>
      <c r="D661" s="7" t="s">
        <v>875</v>
      </c>
      <c r="E661" s="61" t="s">
        <v>1985</v>
      </c>
      <c r="F661" s="8" t="s">
        <v>467</v>
      </c>
      <c r="G661" s="7" t="s">
        <v>876</v>
      </c>
      <c r="H661" s="32" t="s">
        <v>1311</v>
      </c>
      <c r="I661" s="32" t="s">
        <v>1289</v>
      </c>
      <c r="J661" s="9"/>
      <c r="K661" s="39">
        <v>7665</v>
      </c>
      <c r="L661" s="5">
        <f t="shared" si="75"/>
        <v>0</v>
      </c>
      <c r="M661" s="36">
        <v>0.2</v>
      </c>
      <c r="N661" s="5">
        <f t="shared" si="76"/>
        <v>0</v>
      </c>
      <c r="O661" s="5">
        <f t="shared" si="77"/>
        <v>0</v>
      </c>
    </row>
    <row r="662" spans="1:15" ht="48" outlineLevel="2">
      <c r="A662" s="28" t="s">
        <v>964</v>
      </c>
      <c r="B662" s="7" t="s">
        <v>858</v>
      </c>
      <c r="C662" s="3">
        <v>25</v>
      </c>
      <c r="D662" s="7" t="s">
        <v>877</v>
      </c>
      <c r="E662" s="61" t="s">
        <v>1986</v>
      </c>
      <c r="F662" s="8" t="s">
        <v>467</v>
      </c>
      <c r="G662" s="7" t="s">
        <v>878</v>
      </c>
      <c r="H662" s="32" t="s">
        <v>1312</v>
      </c>
      <c r="I662" s="32" t="s">
        <v>1289</v>
      </c>
      <c r="J662" s="9"/>
      <c r="K662" s="39">
        <v>15750</v>
      </c>
      <c r="L662" s="5">
        <f t="shared" si="75"/>
        <v>0</v>
      </c>
      <c r="M662" s="36">
        <v>0.2</v>
      </c>
      <c r="N662" s="5">
        <f t="shared" si="76"/>
        <v>0</v>
      </c>
      <c r="O662" s="5">
        <f t="shared" si="77"/>
        <v>0</v>
      </c>
    </row>
    <row r="663" spans="1:15" ht="48" outlineLevel="2">
      <c r="A663" s="28" t="s">
        <v>964</v>
      </c>
      <c r="B663" s="7" t="s">
        <v>858</v>
      </c>
      <c r="C663" s="3">
        <v>26</v>
      </c>
      <c r="D663" s="7" t="s">
        <v>879</v>
      </c>
      <c r="E663" s="61" t="s">
        <v>1987</v>
      </c>
      <c r="F663" s="8" t="s">
        <v>467</v>
      </c>
      <c r="G663" s="7" t="s">
        <v>878</v>
      </c>
      <c r="H663" s="32" t="s">
        <v>1313</v>
      </c>
      <c r="I663" s="32" t="s">
        <v>1289</v>
      </c>
      <c r="J663" s="9"/>
      <c r="K663" s="39">
        <v>15750</v>
      </c>
      <c r="L663" s="5">
        <f t="shared" si="75"/>
        <v>0</v>
      </c>
      <c r="M663" s="36">
        <v>0.2</v>
      </c>
      <c r="N663" s="5">
        <f t="shared" si="76"/>
        <v>0</v>
      </c>
      <c r="O663" s="5">
        <f t="shared" si="77"/>
        <v>0</v>
      </c>
    </row>
    <row r="664" spans="1:15" ht="48" outlineLevel="2">
      <c r="A664" s="28" t="s">
        <v>964</v>
      </c>
      <c r="B664" s="7" t="s">
        <v>858</v>
      </c>
      <c r="C664" s="3">
        <v>27</v>
      </c>
      <c r="D664" s="7" t="s">
        <v>880</v>
      </c>
      <c r="E664" s="61" t="s">
        <v>1988</v>
      </c>
      <c r="F664" s="8" t="s">
        <v>467</v>
      </c>
      <c r="G664" s="7" t="s">
        <v>881</v>
      </c>
      <c r="H664" s="32" t="s">
        <v>1314</v>
      </c>
      <c r="I664" s="32" t="s">
        <v>1289</v>
      </c>
      <c r="J664" s="9"/>
      <c r="K664" s="39">
        <v>26382</v>
      </c>
      <c r="L664" s="5">
        <f t="shared" si="75"/>
        <v>0</v>
      </c>
      <c r="M664" s="36">
        <v>0.2</v>
      </c>
      <c r="N664" s="5">
        <f t="shared" si="76"/>
        <v>0</v>
      </c>
      <c r="O664" s="5">
        <f t="shared" si="77"/>
        <v>0</v>
      </c>
    </row>
    <row r="665" spans="1:15" ht="48" outlineLevel="2">
      <c r="A665" s="28" t="s">
        <v>964</v>
      </c>
      <c r="B665" s="7" t="s">
        <v>858</v>
      </c>
      <c r="C665" s="3">
        <v>28</v>
      </c>
      <c r="D665" s="7" t="s">
        <v>882</v>
      </c>
      <c r="E665" s="61" t="s">
        <v>1989</v>
      </c>
      <c r="F665" s="8" t="s">
        <v>467</v>
      </c>
      <c r="G665" s="7" t="s">
        <v>107</v>
      </c>
      <c r="H665" s="32" t="s">
        <v>883</v>
      </c>
      <c r="I665" s="32" t="s">
        <v>1289</v>
      </c>
      <c r="J665" s="9"/>
      <c r="K665" s="39">
        <v>4500</v>
      </c>
      <c r="L665" s="5">
        <f t="shared" si="75"/>
        <v>0</v>
      </c>
      <c r="M665" s="36">
        <v>0.2</v>
      </c>
      <c r="N665" s="5">
        <f t="shared" si="76"/>
        <v>0</v>
      </c>
      <c r="O665" s="5">
        <f t="shared" si="77"/>
        <v>0</v>
      </c>
    </row>
    <row r="666" spans="1:15" ht="48" outlineLevel="2">
      <c r="A666" s="28" t="s">
        <v>964</v>
      </c>
      <c r="B666" s="7" t="s">
        <v>858</v>
      </c>
      <c r="C666" s="3">
        <v>29</v>
      </c>
      <c r="D666" s="7" t="s">
        <v>884</v>
      </c>
      <c r="E666" s="61" t="s">
        <v>1990</v>
      </c>
      <c r="F666" s="8" t="s">
        <v>467</v>
      </c>
      <c r="G666" s="7" t="s">
        <v>885</v>
      </c>
      <c r="H666" s="32" t="s">
        <v>1315</v>
      </c>
      <c r="I666" s="32" t="s">
        <v>1289</v>
      </c>
      <c r="J666" s="9"/>
      <c r="K666" s="39">
        <v>43050</v>
      </c>
      <c r="L666" s="5">
        <f t="shared" si="75"/>
        <v>0</v>
      </c>
      <c r="M666" s="36">
        <v>0.2</v>
      </c>
      <c r="N666" s="5">
        <f t="shared" si="76"/>
        <v>0</v>
      </c>
      <c r="O666" s="5">
        <f t="shared" si="77"/>
        <v>0</v>
      </c>
    </row>
    <row r="667" spans="1:15" ht="48" outlineLevel="2">
      <c r="A667" s="28" t="s">
        <v>964</v>
      </c>
      <c r="B667" s="7" t="s">
        <v>858</v>
      </c>
      <c r="C667" s="3">
        <v>30</v>
      </c>
      <c r="D667" s="7" t="s">
        <v>617</v>
      </c>
      <c r="E667" s="61" t="s">
        <v>1991</v>
      </c>
      <c r="F667" s="8" t="s">
        <v>467</v>
      </c>
      <c r="G667" s="7" t="s">
        <v>886</v>
      </c>
      <c r="H667" s="32" t="s">
        <v>1316</v>
      </c>
      <c r="I667" s="32" t="s">
        <v>1289</v>
      </c>
      <c r="J667" s="9"/>
      <c r="K667" s="39">
        <v>15852</v>
      </c>
      <c r="L667" s="5">
        <f t="shared" si="75"/>
        <v>0</v>
      </c>
      <c r="M667" s="36">
        <v>0.2</v>
      </c>
      <c r="N667" s="5">
        <f t="shared" si="76"/>
        <v>0</v>
      </c>
      <c r="O667" s="5">
        <f t="shared" si="77"/>
        <v>0</v>
      </c>
    </row>
    <row r="668" spans="1:15" ht="48" outlineLevel="2">
      <c r="A668" s="28" t="s">
        <v>964</v>
      </c>
      <c r="B668" s="7" t="s">
        <v>858</v>
      </c>
      <c r="C668" s="3">
        <v>31</v>
      </c>
      <c r="D668" s="7" t="s">
        <v>612</v>
      </c>
      <c r="E668" s="61" t="s">
        <v>1992</v>
      </c>
      <c r="F668" s="8" t="s">
        <v>467</v>
      </c>
      <c r="G668" s="7" t="s">
        <v>887</v>
      </c>
      <c r="H668" s="32" t="s">
        <v>1298</v>
      </c>
      <c r="I668" s="32" t="s">
        <v>1289</v>
      </c>
      <c r="J668" s="9"/>
      <c r="K668" s="39">
        <v>4631</v>
      </c>
      <c r="L668" s="5">
        <f t="shared" si="75"/>
        <v>0</v>
      </c>
      <c r="M668" s="36">
        <v>0.2</v>
      </c>
      <c r="N668" s="5">
        <f t="shared" si="76"/>
        <v>0</v>
      </c>
      <c r="O668" s="5">
        <f t="shared" si="77"/>
        <v>0</v>
      </c>
    </row>
    <row r="669" spans="1:15" ht="48" outlineLevel="2">
      <c r="A669" s="28" t="s">
        <v>964</v>
      </c>
      <c r="B669" s="7" t="s">
        <v>858</v>
      </c>
      <c r="C669" s="3">
        <v>32</v>
      </c>
      <c r="D669" s="7" t="s">
        <v>888</v>
      </c>
      <c r="E669" s="61" t="s">
        <v>1993</v>
      </c>
      <c r="F669" s="8" t="s">
        <v>467</v>
      </c>
      <c r="G669" s="7" t="s">
        <v>886</v>
      </c>
      <c r="H669" s="32" t="s">
        <v>1317</v>
      </c>
      <c r="I669" s="32" t="s">
        <v>1289</v>
      </c>
      <c r="J669" s="9"/>
      <c r="K669" s="39">
        <v>91389</v>
      </c>
      <c r="L669" s="5">
        <f t="shared" si="75"/>
        <v>0</v>
      </c>
      <c r="M669" s="36">
        <v>0.2</v>
      </c>
      <c r="N669" s="5">
        <f t="shared" si="76"/>
        <v>0</v>
      </c>
      <c r="O669" s="5">
        <f t="shared" si="77"/>
        <v>0</v>
      </c>
    </row>
    <row r="670" spans="1:15" ht="48" outlineLevel="2">
      <c r="A670" s="28" t="s">
        <v>964</v>
      </c>
      <c r="B670" s="7" t="s">
        <v>858</v>
      </c>
      <c r="C670" s="3">
        <v>33</v>
      </c>
      <c r="D670" s="7" t="s">
        <v>889</v>
      </c>
      <c r="E670" s="61" t="s">
        <v>1994</v>
      </c>
      <c r="F670" s="8" t="s">
        <v>467</v>
      </c>
      <c r="G670" s="7" t="s">
        <v>140</v>
      </c>
      <c r="H670" s="32" t="s">
        <v>889</v>
      </c>
      <c r="I670" s="32" t="s">
        <v>1289</v>
      </c>
      <c r="J670" s="9"/>
      <c r="K670" s="39">
        <v>18000</v>
      </c>
      <c r="L670" s="5">
        <f t="shared" si="75"/>
        <v>0</v>
      </c>
      <c r="M670" s="36">
        <v>0.2</v>
      </c>
      <c r="N670" s="5">
        <f t="shared" si="76"/>
        <v>0</v>
      </c>
      <c r="O670" s="5">
        <f t="shared" si="77"/>
        <v>0</v>
      </c>
    </row>
    <row r="671" spans="1:15" ht="48" outlineLevel="2">
      <c r="A671" s="28" t="s">
        <v>964</v>
      </c>
      <c r="B671" s="7" t="s">
        <v>858</v>
      </c>
      <c r="C671" s="3">
        <v>34</v>
      </c>
      <c r="D671" s="7" t="s">
        <v>613</v>
      </c>
      <c r="E671" s="61" t="s">
        <v>1995</v>
      </c>
      <c r="F671" s="8" t="s">
        <v>467</v>
      </c>
      <c r="G671" s="7" t="s">
        <v>886</v>
      </c>
      <c r="H671" s="32" t="s">
        <v>1318</v>
      </c>
      <c r="I671" s="32" t="s">
        <v>1289</v>
      </c>
      <c r="J671" s="9"/>
      <c r="K671" s="39">
        <v>65523</v>
      </c>
      <c r="L671" s="5">
        <f t="shared" si="75"/>
        <v>0</v>
      </c>
      <c r="M671" s="36">
        <v>0.2</v>
      </c>
      <c r="N671" s="5">
        <f t="shared" si="76"/>
        <v>0</v>
      </c>
      <c r="O671" s="5">
        <f t="shared" si="77"/>
        <v>0</v>
      </c>
    </row>
    <row r="672" spans="1:15" ht="48" outlineLevel="2">
      <c r="A672" s="28" t="s">
        <v>964</v>
      </c>
      <c r="B672" s="7" t="s">
        <v>858</v>
      </c>
      <c r="C672" s="3">
        <v>35</v>
      </c>
      <c r="D672" s="7" t="s">
        <v>156</v>
      </c>
      <c r="E672" s="61" t="s">
        <v>1996</v>
      </c>
      <c r="F672" s="8" t="s">
        <v>467</v>
      </c>
      <c r="G672" s="7" t="s">
        <v>890</v>
      </c>
      <c r="H672" s="32" t="s">
        <v>1319</v>
      </c>
      <c r="I672" s="32" t="s">
        <v>1289</v>
      </c>
      <c r="J672" s="9"/>
      <c r="K672" s="39">
        <v>21103</v>
      </c>
      <c r="L672" s="5">
        <f t="shared" si="75"/>
        <v>0</v>
      </c>
      <c r="M672" s="36">
        <v>0.2</v>
      </c>
      <c r="N672" s="5">
        <f t="shared" si="76"/>
        <v>0</v>
      </c>
      <c r="O672" s="5">
        <f t="shared" si="77"/>
        <v>0</v>
      </c>
    </row>
    <row r="673" spans="1:15" ht="48" outlineLevel="2">
      <c r="A673" s="28" t="s">
        <v>964</v>
      </c>
      <c r="B673" s="7" t="s">
        <v>858</v>
      </c>
      <c r="C673" s="3">
        <v>36</v>
      </c>
      <c r="D673" s="7" t="s">
        <v>891</v>
      </c>
      <c r="E673" s="61" t="s">
        <v>1997</v>
      </c>
      <c r="F673" s="8" t="s">
        <v>467</v>
      </c>
      <c r="G673" s="7" t="s">
        <v>890</v>
      </c>
      <c r="H673" s="32" t="s">
        <v>1320</v>
      </c>
      <c r="I673" s="32" t="s">
        <v>1289</v>
      </c>
      <c r="J673" s="9"/>
      <c r="K673" s="39">
        <v>18732</v>
      </c>
      <c r="L673" s="5">
        <f t="shared" si="75"/>
        <v>0</v>
      </c>
      <c r="M673" s="36">
        <v>0.2</v>
      </c>
      <c r="N673" s="5">
        <f t="shared" si="76"/>
        <v>0</v>
      </c>
      <c r="O673" s="5">
        <f t="shared" si="77"/>
        <v>0</v>
      </c>
    </row>
    <row r="674" spans="1:15" ht="48" outlineLevel="2">
      <c r="A674" s="28" t="s">
        <v>964</v>
      </c>
      <c r="B674" s="7" t="s">
        <v>858</v>
      </c>
      <c r="C674" s="3">
        <v>37</v>
      </c>
      <c r="D674" s="7" t="s">
        <v>528</v>
      </c>
      <c r="E674" s="61" t="s">
        <v>1998</v>
      </c>
      <c r="F674" s="8" t="s">
        <v>467</v>
      </c>
      <c r="G674" s="7" t="s">
        <v>892</v>
      </c>
      <c r="H674" s="32" t="s">
        <v>1321</v>
      </c>
      <c r="I674" s="32" t="s">
        <v>1289</v>
      </c>
      <c r="J674" s="9"/>
      <c r="K674" s="39">
        <v>3806.49</v>
      </c>
      <c r="L674" s="5">
        <f t="shared" si="75"/>
        <v>0</v>
      </c>
      <c r="M674" s="36">
        <v>0.2</v>
      </c>
      <c r="N674" s="5">
        <f t="shared" si="76"/>
        <v>0</v>
      </c>
      <c r="O674" s="5">
        <f t="shared" si="77"/>
        <v>0</v>
      </c>
    </row>
    <row r="675" spans="1:15" ht="48" outlineLevel="2">
      <c r="A675" s="28" t="s">
        <v>964</v>
      </c>
      <c r="B675" s="7" t="s">
        <v>858</v>
      </c>
      <c r="C675" s="3">
        <v>38</v>
      </c>
      <c r="D675" s="7" t="s">
        <v>893</v>
      </c>
      <c r="E675" s="61" t="s">
        <v>1999</v>
      </c>
      <c r="F675" s="8" t="s">
        <v>467</v>
      </c>
      <c r="G675" s="7" t="s">
        <v>104</v>
      </c>
      <c r="H675" s="32" t="s">
        <v>1322</v>
      </c>
      <c r="I675" s="32" t="s">
        <v>1289</v>
      </c>
      <c r="J675" s="9"/>
      <c r="K675" s="39">
        <v>8597</v>
      </c>
      <c r="L675" s="5">
        <f t="shared" si="75"/>
        <v>0</v>
      </c>
      <c r="M675" s="36">
        <v>0.2</v>
      </c>
      <c r="N675" s="5">
        <f t="shared" si="76"/>
        <v>0</v>
      </c>
      <c r="O675" s="5">
        <f t="shared" si="77"/>
        <v>0</v>
      </c>
    </row>
    <row r="676" spans="1:15" ht="48.75" outlineLevel="2" thickBot="1">
      <c r="A676" s="28" t="s">
        <v>964</v>
      </c>
      <c r="B676" s="7" t="s">
        <v>858</v>
      </c>
      <c r="C676" s="3">
        <v>39</v>
      </c>
      <c r="D676" s="7" t="s">
        <v>894</v>
      </c>
      <c r="E676" s="61" t="s">
        <v>2000</v>
      </c>
      <c r="F676" s="8" t="s">
        <v>467</v>
      </c>
      <c r="G676" s="7" t="s">
        <v>104</v>
      </c>
      <c r="H676" s="32" t="s">
        <v>894</v>
      </c>
      <c r="I676" s="32" t="s">
        <v>1289</v>
      </c>
      <c r="J676" s="9"/>
      <c r="K676" s="39">
        <v>5611</v>
      </c>
      <c r="L676" s="5">
        <f t="shared" si="75"/>
        <v>0</v>
      </c>
      <c r="M676" s="36">
        <v>0.2</v>
      </c>
      <c r="N676" s="5">
        <f t="shared" si="76"/>
        <v>0</v>
      </c>
      <c r="O676" s="5">
        <f t="shared" si="77"/>
        <v>0</v>
      </c>
    </row>
    <row r="677" spans="1:15" customFormat="1" ht="15.75" thickBot="1">
      <c r="A677" s="58" t="s">
        <v>993</v>
      </c>
      <c r="B677" s="59"/>
      <c r="C677" s="59"/>
      <c r="D677" s="59"/>
      <c r="E677" s="59"/>
      <c r="F677" s="59"/>
      <c r="G677" s="59"/>
      <c r="H677" s="59"/>
      <c r="I677" s="59"/>
      <c r="J677" s="59"/>
      <c r="K677" s="60"/>
      <c r="L677" s="29">
        <f>SUBTOTAL(9,L638:L676)</f>
        <v>0</v>
      </c>
      <c r="M677" s="30"/>
      <c r="N677" s="31">
        <f>SUBTOTAL(9,N638:N676)</f>
        <v>0</v>
      </c>
      <c r="O677" s="31">
        <f>SUBTOTAL(9,O638:O676)</f>
        <v>0</v>
      </c>
    </row>
    <row r="678" spans="1:15" ht="36" outlineLevel="2">
      <c r="A678" s="28" t="s">
        <v>965</v>
      </c>
      <c r="B678" s="7" t="s">
        <v>895</v>
      </c>
      <c r="C678" s="3">
        <v>1</v>
      </c>
      <c r="D678" s="7" t="s">
        <v>896</v>
      </c>
      <c r="E678" s="61" t="s">
        <v>2001</v>
      </c>
      <c r="F678" s="8" t="s">
        <v>4</v>
      </c>
      <c r="G678" s="7" t="s">
        <v>897</v>
      </c>
      <c r="H678" s="32" t="s">
        <v>896</v>
      </c>
      <c r="I678" s="32" t="s">
        <v>1323</v>
      </c>
      <c r="J678" s="9"/>
      <c r="K678" s="39">
        <v>8400</v>
      </c>
      <c r="L678" s="5">
        <f t="shared" ref="L678:L691" si="78">J678*K678</f>
        <v>0</v>
      </c>
      <c r="M678" s="36">
        <v>0.2</v>
      </c>
      <c r="N678" s="5">
        <f t="shared" ref="N678:N691" si="79">L678*M678</f>
        <v>0</v>
      </c>
      <c r="O678" s="5">
        <f t="shared" ref="O678:O691" si="80">L678+N678</f>
        <v>0</v>
      </c>
    </row>
    <row r="679" spans="1:15" ht="36" outlineLevel="2">
      <c r="A679" s="28" t="s">
        <v>965</v>
      </c>
      <c r="B679" s="7" t="s">
        <v>895</v>
      </c>
      <c r="C679" s="3">
        <v>2</v>
      </c>
      <c r="D679" s="7" t="s">
        <v>898</v>
      </c>
      <c r="E679" s="61" t="s">
        <v>2002</v>
      </c>
      <c r="F679" s="8" t="s">
        <v>4</v>
      </c>
      <c r="G679" s="7" t="s">
        <v>899</v>
      </c>
      <c r="H679" s="32" t="s">
        <v>898</v>
      </c>
      <c r="I679" s="32" t="s">
        <v>1323</v>
      </c>
      <c r="J679" s="9"/>
      <c r="K679" s="39">
        <v>65523</v>
      </c>
      <c r="L679" s="5">
        <f t="shared" si="78"/>
        <v>0</v>
      </c>
      <c r="M679" s="36">
        <v>0.2</v>
      </c>
      <c r="N679" s="5">
        <f t="shared" si="79"/>
        <v>0</v>
      </c>
      <c r="O679" s="5">
        <f t="shared" si="80"/>
        <v>0</v>
      </c>
    </row>
    <row r="680" spans="1:15" customFormat="1" ht="36" outlineLevel="2">
      <c r="A680" s="28" t="s">
        <v>965</v>
      </c>
      <c r="B680" s="7" t="s">
        <v>895</v>
      </c>
      <c r="C680" s="3">
        <v>3</v>
      </c>
      <c r="D680" s="7" t="s">
        <v>900</v>
      </c>
      <c r="E680" s="61" t="s">
        <v>2003</v>
      </c>
      <c r="F680" s="8" t="s">
        <v>4</v>
      </c>
      <c r="G680" s="7" t="s">
        <v>100</v>
      </c>
      <c r="H680" s="32" t="s">
        <v>1324</v>
      </c>
      <c r="I680" s="32" t="s">
        <v>1323</v>
      </c>
      <c r="J680" s="9"/>
      <c r="K680" s="39">
        <v>3334.16</v>
      </c>
      <c r="L680" s="5">
        <f t="shared" si="78"/>
        <v>0</v>
      </c>
      <c r="M680" s="36">
        <v>0.2</v>
      </c>
      <c r="N680" s="5">
        <f t="shared" si="79"/>
        <v>0</v>
      </c>
      <c r="O680" s="5">
        <f t="shared" si="80"/>
        <v>0</v>
      </c>
    </row>
    <row r="681" spans="1:15" ht="36" outlineLevel="2">
      <c r="A681" s="28" t="s">
        <v>965</v>
      </c>
      <c r="B681" s="7" t="s">
        <v>895</v>
      </c>
      <c r="C681" s="3">
        <v>4</v>
      </c>
      <c r="D681" s="7" t="s">
        <v>901</v>
      </c>
      <c r="E681" s="61" t="s">
        <v>2004</v>
      </c>
      <c r="F681" s="8" t="s">
        <v>12</v>
      </c>
      <c r="G681" s="7" t="s">
        <v>89</v>
      </c>
      <c r="H681" s="32" t="s">
        <v>1325</v>
      </c>
      <c r="I681" s="32" t="s">
        <v>1323</v>
      </c>
      <c r="J681" s="9"/>
      <c r="K681" s="39">
        <v>42000</v>
      </c>
      <c r="L681" s="5">
        <f t="shared" si="78"/>
        <v>0</v>
      </c>
      <c r="M681" s="36">
        <v>0.2</v>
      </c>
      <c r="N681" s="5">
        <f t="shared" si="79"/>
        <v>0</v>
      </c>
      <c r="O681" s="5">
        <f t="shared" si="80"/>
        <v>0</v>
      </c>
    </row>
    <row r="682" spans="1:15" ht="36" outlineLevel="2">
      <c r="A682" s="28" t="s">
        <v>965</v>
      </c>
      <c r="B682" s="7" t="s">
        <v>895</v>
      </c>
      <c r="C682" s="3">
        <v>5</v>
      </c>
      <c r="D682" s="7" t="s">
        <v>902</v>
      </c>
      <c r="E682" s="61" t="s">
        <v>2005</v>
      </c>
      <c r="F682" s="8" t="s">
        <v>4</v>
      </c>
      <c r="G682" s="7" t="s">
        <v>903</v>
      </c>
      <c r="H682" s="32" t="s">
        <v>902</v>
      </c>
      <c r="I682" s="32" t="s">
        <v>1323</v>
      </c>
      <c r="J682" s="9"/>
      <c r="K682" s="39">
        <v>4826</v>
      </c>
      <c r="L682" s="5">
        <f t="shared" si="78"/>
        <v>0</v>
      </c>
      <c r="M682" s="36">
        <v>0.2</v>
      </c>
      <c r="N682" s="5">
        <f t="shared" si="79"/>
        <v>0</v>
      </c>
      <c r="O682" s="5">
        <f t="shared" si="80"/>
        <v>0</v>
      </c>
    </row>
    <row r="683" spans="1:15" ht="36" outlineLevel="2">
      <c r="A683" s="28" t="s">
        <v>965</v>
      </c>
      <c r="B683" s="7" t="s">
        <v>895</v>
      </c>
      <c r="C683" s="3">
        <v>6</v>
      </c>
      <c r="D683" s="7" t="s">
        <v>904</v>
      </c>
      <c r="E683" s="61" t="s">
        <v>2006</v>
      </c>
      <c r="F683" s="8" t="s">
        <v>12</v>
      </c>
      <c r="G683" s="7" t="s">
        <v>89</v>
      </c>
      <c r="H683" s="32" t="s">
        <v>1326</v>
      </c>
      <c r="I683" s="32" t="s">
        <v>1323</v>
      </c>
      <c r="J683" s="9"/>
      <c r="K683" s="39">
        <v>42000</v>
      </c>
      <c r="L683" s="5">
        <f t="shared" si="78"/>
        <v>0</v>
      </c>
      <c r="M683" s="36">
        <v>0.2</v>
      </c>
      <c r="N683" s="5">
        <f t="shared" si="79"/>
        <v>0</v>
      </c>
      <c r="O683" s="5">
        <f t="shared" si="80"/>
        <v>0</v>
      </c>
    </row>
    <row r="684" spans="1:15" ht="36" outlineLevel="2">
      <c r="A684" s="28" t="s">
        <v>965</v>
      </c>
      <c r="B684" s="7" t="s">
        <v>895</v>
      </c>
      <c r="C684" s="3">
        <v>7</v>
      </c>
      <c r="D684" s="7" t="s">
        <v>905</v>
      </c>
      <c r="E684" s="61" t="s">
        <v>2007</v>
      </c>
      <c r="F684" s="8" t="s">
        <v>12</v>
      </c>
      <c r="G684" s="7" t="s">
        <v>89</v>
      </c>
      <c r="H684" s="32" t="s">
        <v>1327</v>
      </c>
      <c r="I684" s="32" t="s">
        <v>1323</v>
      </c>
      <c r="J684" s="9"/>
      <c r="K684" s="39">
        <v>42000</v>
      </c>
      <c r="L684" s="5">
        <f t="shared" si="78"/>
        <v>0</v>
      </c>
      <c r="M684" s="36">
        <v>0.2</v>
      </c>
      <c r="N684" s="5">
        <f t="shared" si="79"/>
        <v>0</v>
      </c>
      <c r="O684" s="5">
        <f t="shared" si="80"/>
        <v>0</v>
      </c>
    </row>
    <row r="685" spans="1:15" ht="36" outlineLevel="2">
      <c r="A685" s="28" t="s">
        <v>965</v>
      </c>
      <c r="B685" s="7" t="s">
        <v>895</v>
      </c>
      <c r="C685" s="3">
        <v>8</v>
      </c>
      <c r="D685" s="7" t="s">
        <v>906</v>
      </c>
      <c r="E685" s="61" t="s">
        <v>2008</v>
      </c>
      <c r="F685" s="8" t="s">
        <v>4</v>
      </c>
      <c r="G685" s="7" t="s">
        <v>907</v>
      </c>
      <c r="H685" s="32" t="s">
        <v>1328</v>
      </c>
      <c r="I685" s="32" t="s">
        <v>1323</v>
      </c>
      <c r="J685" s="9"/>
      <c r="K685" s="39">
        <v>5200</v>
      </c>
      <c r="L685" s="5">
        <f t="shared" si="78"/>
        <v>0</v>
      </c>
      <c r="M685" s="36">
        <v>0.2</v>
      </c>
      <c r="N685" s="5">
        <f t="shared" si="79"/>
        <v>0</v>
      </c>
      <c r="O685" s="5">
        <f t="shared" si="80"/>
        <v>0</v>
      </c>
    </row>
    <row r="686" spans="1:15" ht="36" outlineLevel="2">
      <c r="A686" s="28" t="s">
        <v>965</v>
      </c>
      <c r="B686" s="7" t="s">
        <v>895</v>
      </c>
      <c r="C686" s="3">
        <v>9</v>
      </c>
      <c r="D686" s="7" t="s">
        <v>908</v>
      </c>
      <c r="E686" s="61" t="s">
        <v>2009</v>
      </c>
      <c r="F686" s="8" t="s">
        <v>12</v>
      </c>
      <c r="G686" s="7" t="s">
        <v>89</v>
      </c>
      <c r="H686" s="32" t="s">
        <v>1329</v>
      </c>
      <c r="I686" s="32" t="s">
        <v>1323</v>
      </c>
      <c r="J686" s="9"/>
      <c r="K686" s="39">
        <v>42000</v>
      </c>
      <c r="L686" s="5">
        <f t="shared" si="78"/>
        <v>0</v>
      </c>
      <c r="M686" s="36">
        <v>0.2</v>
      </c>
      <c r="N686" s="5">
        <f t="shared" si="79"/>
        <v>0</v>
      </c>
      <c r="O686" s="5">
        <f t="shared" si="80"/>
        <v>0</v>
      </c>
    </row>
    <row r="687" spans="1:15" ht="36" outlineLevel="2">
      <c r="A687" s="28" t="s">
        <v>965</v>
      </c>
      <c r="B687" s="7" t="s">
        <v>895</v>
      </c>
      <c r="C687" s="3">
        <v>10</v>
      </c>
      <c r="D687" s="7" t="s">
        <v>909</v>
      </c>
      <c r="E687" s="61" t="s">
        <v>2010</v>
      </c>
      <c r="F687" s="8" t="s">
        <v>12</v>
      </c>
      <c r="G687" s="7" t="s">
        <v>89</v>
      </c>
      <c r="H687" s="32" t="s">
        <v>1330</v>
      </c>
      <c r="I687" s="32" t="s">
        <v>1323</v>
      </c>
      <c r="J687" s="9"/>
      <c r="K687" s="39">
        <v>42000</v>
      </c>
      <c r="L687" s="5">
        <f t="shared" si="78"/>
        <v>0</v>
      </c>
      <c r="M687" s="36">
        <v>0.2</v>
      </c>
      <c r="N687" s="5">
        <f t="shared" si="79"/>
        <v>0</v>
      </c>
      <c r="O687" s="5">
        <f t="shared" si="80"/>
        <v>0</v>
      </c>
    </row>
    <row r="688" spans="1:15" customFormat="1" ht="36.75" outlineLevel="2" thickBot="1">
      <c r="A688" s="28" t="s">
        <v>965</v>
      </c>
      <c r="B688" s="7" t="s">
        <v>895</v>
      </c>
      <c r="C688" s="3">
        <v>11</v>
      </c>
      <c r="D688" s="7" t="s">
        <v>910</v>
      </c>
      <c r="E688" s="61" t="s">
        <v>2011</v>
      </c>
      <c r="F688" s="8" t="s">
        <v>4</v>
      </c>
      <c r="G688" s="7" t="s">
        <v>911</v>
      </c>
      <c r="H688" s="32" t="s">
        <v>910</v>
      </c>
      <c r="I688" s="32" t="s">
        <v>1323</v>
      </c>
      <c r="J688" s="9"/>
      <c r="K688" s="39">
        <v>3840</v>
      </c>
      <c r="L688" s="5">
        <f t="shared" si="78"/>
        <v>0</v>
      </c>
      <c r="M688" s="36">
        <v>0.2</v>
      </c>
      <c r="N688" s="5">
        <f t="shared" si="79"/>
        <v>0</v>
      </c>
      <c r="O688" s="5">
        <f t="shared" si="80"/>
        <v>0</v>
      </c>
    </row>
    <row r="689" spans="1:15" customFormat="1" ht="15.75" thickBot="1">
      <c r="A689" s="58" t="s">
        <v>994</v>
      </c>
      <c r="B689" s="59"/>
      <c r="C689" s="59"/>
      <c r="D689" s="59"/>
      <c r="E689" s="59"/>
      <c r="F689" s="59"/>
      <c r="G689" s="59"/>
      <c r="H689" s="59"/>
      <c r="I689" s="59"/>
      <c r="J689" s="59"/>
      <c r="K689" s="60"/>
      <c r="L689" s="29">
        <f>SUBTOTAL(9,L678:L688)</f>
        <v>0</v>
      </c>
      <c r="M689" s="30"/>
      <c r="N689" s="31">
        <f>SUBTOTAL(9,N678:N688)</f>
        <v>0</v>
      </c>
      <c r="O689" s="31">
        <f>SUBTOTAL(9,O678:O688)</f>
        <v>0</v>
      </c>
    </row>
    <row r="690" spans="1:15" ht="24" outlineLevel="2">
      <c r="A690" s="28" t="s">
        <v>966</v>
      </c>
      <c r="B690" s="7" t="s">
        <v>912</v>
      </c>
      <c r="C690" s="3">
        <v>1</v>
      </c>
      <c r="D690" s="7" t="s">
        <v>913</v>
      </c>
      <c r="E690" s="61" t="s">
        <v>2012</v>
      </c>
      <c r="F690" s="8" t="s">
        <v>4</v>
      </c>
      <c r="G690" s="4" t="s">
        <v>914</v>
      </c>
      <c r="H690" s="32" t="s">
        <v>1331</v>
      </c>
      <c r="I690" s="32" t="s">
        <v>1332</v>
      </c>
      <c r="J690" s="9"/>
      <c r="K690" s="39">
        <v>6350</v>
      </c>
      <c r="L690" s="5">
        <f t="shared" si="78"/>
        <v>0</v>
      </c>
      <c r="M690" s="36">
        <v>0.2</v>
      </c>
      <c r="N690" s="5">
        <f t="shared" si="79"/>
        <v>0</v>
      </c>
      <c r="O690" s="5">
        <f t="shared" si="80"/>
        <v>0</v>
      </c>
    </row>
    <row r="691" spans="1:15" ht="24.75" outlineLevel="2" thickBot="1">
      <c r="A691" s="28" t="s">
        <v>966</v>
      </c>
      <c r="B691" s="7" t="s">
        <v>912</v>
      </c>
      <c r="C691" s="3">
        <v>2</v>
      </c>
      <c r="D691" s="7" t="s">
        <v>915</v>
      </c>
      <c r="E691" s="61" t="s">
        <v>2013</v>
      </c>
      <c r="F691" s="8" t="s">
        <v>4</v>
      </c>
      <c r="G691" s="4" t="s">
        <v>835</v>
      </c>
      <c r="H691" s="32" t="s">
        <v>1333</v>
      </c>
      <c r="I691" s="32" t="s">
        <v>1332</v>
      </c>
      <c r="J691" s="9"/>
      <c r="K691" s="39">
        <v>5205</v>
      </c>
      <c r="L691" s="5">
        <f t="shared" si="78"/>
        <v>0</v>
      </c>
      <c r="M691" s="36">
        <v>0.2</v>
      </c>
      <c r="N691" s="5">
        <f t="shared" si="79"/>
        <v>0</v>
      </c>
      <c r="O691" s="5">
        <f t="shared" si="80"/>
        <v>0</v>
      </c>
    </row>
    <row r="692" spans="1:15" customFormat="1" ht="15.75" thickBot="1">
      <c r="A692" s="58" t="s">
        <v>995</v>
      </c>
      <c r="B692" s="59"/>
      <c r="C692" s="59"/>
      <c r="D692" s="59"/>
      <c r="E692" s="59"/>
      <c r="F692" s="59"/>
      <c r="G692" s="59"/>
      <c r="H692" s="59"/>
      <c r="I692" s="59"/>
      <c r="J692" s="59"/>
      <c r="K692" s="60"/>
      <c r="L692" s="29">
        <f>SUBTOTAL(9,L690:L691)</f>
        <v>0</v>
      </c>
      <c r="M692" s="30"/>
      <c r="N692" s="31">
        <f>SUBTOTAL(9,N690:N691)</f>
        <v>0</v>
      </c>
      <c r="O692" s="31">
        <f>SUBTOTAL(9,O690:O691)</f>
        <v>0</v>
      </c>
    </row>
    <row r="693" spans="1:15" ht="36" outlineLevel="2">
      <c r="A693" s="28" t="s">
        <v>967</v>
      </c>
      <c r="B693" s="7" t="s">
        <v>917</v>
      </c>
      <c r="C693" s="3">
        <v>1</v>
      </c>
      <c r="D693" s="7" t="s">
        <v>918</v>
      </c>
      <c r="E693" s="61" t="s">
        <v>2014</v>
      </c>
      <c r="F693" s="8" t="s">
        <v>4</v>
      </c>
      <c r="G693" s="7" t="s">
        <v>919</v>
      </c>
      <c r="H693" s="32" t="s">
        <v>1334</v>
      </c>
      <c r="I693" s="32" t="s">
        <v>1335</v>
      </c>
      <c r="J693" s="9"/>
      <c r="K693" s="39">
        <v>900</v>
      </c>
      <c r="L693" s="5">
        <f t="shared" ref="L693:L698" si="81">J693*K693</f>
        <v>0</v>
      </c>
      <c r="M693" s="36">
        <v>0.2</v>
      </c>
      <c r="N693" s="5">
        <f t="shared" ref="N693:N698" si="82">L693*M693</f>
        <v>0</v>
      </c>
      <c r="O693" s="5">
        <f t="shared" ref="O693:O698" si="83">L693+N693</f>
        <v>0</v>
      </c>
    </row>
    <row r="694" spans="1:15" ht="36" outlineLevel="2">
      <c r="A694" s="28" t="s">
        <v>967</v>
      </c>
      <c r="B694" s="7" t="s">
        <v>917</v>
      </c>
      <c r="C694" s="3">
        <v>2</v>
      </c>
      <c r="D694" s="7" t="s">
        <v>920</v>
      </c>
      <c r="E694" s="61" t="s">
        <v>2015</v>
      </c>
      <c r="F694" s="8" t="s">
        <v>4</v>
      </c>
      <c r="G694" s="7" t="s">
        <v>466</v>
      </c>
      <c r="H694" s="32" t="s">
        <v>920</v>
      </c>
      <c r="I694" s="32" t="s">
        <v>1335</v>
      </c>
      <c r="J694" s="9"/>
      <c r="K694" s="39">
        <v>480</v>
      </c>
      <c r="L694" s="5">
        <f t="shared" si="81"/>
        <v>0</v>
      </c>
      <c r="M694" s="36">
        <v>0.2</v>
      </c>
      <c r="N694" s="5">
        <f t="shared" si="82"/>
        <v>0</v>
      </c>
      <c r="O694" s="5">
        <f t="shared" si="83"/>
        <v>0</v>
      </c>
    </row>
    <row r="695" spans="1:15" ht="36" outlineLevel="2">
      <c r="A695" s="28" t="s">
        <v>967</v>
      </c>
      <c r="B695" s="7" t="s">
        <v>917</v>
      </c>
      <c r="C695" s="3">
        <v>3</v>
      </c>
      <c r="D695" s="7" t="s">
        <v>857</v>
      </c>
      <c r="E695" s="61" t="s">
        <v>2016</v>
      </c>
      <c r="F695" s="8" t="s">
        <v>4</v>
      </c>
      <c r="G695" s="7" t="s">
        <v>706</v>
      </c>
      <c r="H695" s="32" t="s">
        <v>1336</v>
      </c>
      <c r="I695" s="32" t="s">
        <v>1335</v>
      </c>
      <c r="J695" s="9"/>
      <c r="K695" s="39">
        <v>3975</v>
      </c>
      <c r="L695" s="5">
        <f t="shared" si="81"/>
        <v>0</v>
      </c>
      <c r="M695" s="36">
        <v>0.2</v>
      </c>
      <c r="N695" s="5">
        <f t="shared" si="82"/>
        <v>0</v>
      </c>
      <c r="O695" s="5">
        <f t="shared" si="83"/>
        <v>0</v>
      </c>
    </row>
    <row r="696" spans="1:15" customFormat="1" ht="36" outlineLevel="2">
      <c r="A696" s="28" t="s">
        <v>967</v>
      </c>
      <c r="B696" s="7" t="s">
        <v>917</v>
      </c>
      <c r="C696" s="3">
        <v>4</v>
      </c>
      <c r="D696" s="7" t="s">
        <v>921</v>
      </c>
      <c r="E696" s="61" t="s">
        <v>2017</v>
      </c>
      <c r="F696" s="8" t="s">
        <v>4</v>
      </c>
      <c r="G696" s="4" t="s">
        <v>922</v>
      </c>
      <c r="H696" s="32" t="s">
        <v>1337</v>
      </c>
      <c r="I696" s="32" t="s">
        <v>1335</v>
      </c>
      <c r="J696" s="9"/>
      <c r="K696" s="39">
        <v>9400</v>
      </c>
      <c r="L696" s="5">
        <f t="shared" si="81"/>
        <v>0</v>
      </c>
      <c r="M696" s="36">
        <v>0.2</v>
      </c>
      <c r="N696" s="5">
        <f t="shared" si="82"/>
        <v>0</v>
      </c>
      <c r="O696" s="5">
        <f t="shared" si="83"/>
        <v>0</v>
      </c>
    </row>
    <row r="697" spans="1:15" customFormat="1" ht="36" outlineLevel="2">
      <c r="A697" s="28" t="s">
        <v>967</v>
      </c>
      <c r="B697" s="7" t="s">
        <v>917</v>
      </c>
      <c r="C697" s="3">
        <v>5</v>
      </c>
      <c r="D697" s="7" t="s">
        <v>923</v>
      </c>
      <c r="E697" s="61" t="s">
        <v>2018</v>
      </c>
      <c r="F697" s="8" t="s">
        <v>4</v>
      </c>
      <c r="G697" s="4" t="s">
        <v>922</v>
      </c>
      <c r="H697" s="32" t="s">
        <v>1338</v>
      </c>
      <c r="I697" s="32" t="s">
        <v>1335</v>
      </c>
      <c r="J697" s="9"/>
      <c r="K697" s="39">
        <v>9400</v>
      </c>
      <c r="L697" s="5">
        <f t="shared" si="81"/>
        <v>0</v>
      </c>
      <c r="M697" s="36">
        <v>0.2</v>
      </c>
      <c r="N697" s="5">
        <f t="shared" si="82"/>
        <v>0</v>
      </c>
      <c r="O697" s="5">
        <f t="shared" si="83"/>
        <v>0</v>
      </c>
    </row>
    <row r="698" spans="1:15" ht="36.75" outlineLevel="2" thickBot="1">
      <c r="A698" s="28" t="s">
        <v>967</v>
      </c>
      <c r="B698" s="7" t="s">
        <v>917</v>
      </c>
      <c r="C698" s="3">
        <v>6</v>
      </c>
      <c r="D698" s="7" t="s">
        <v>924</v>
      </c>
      <c r="E698" s="61" t="s">
        <v>2019</v>
      </c>
      <c r="F698" s="8" t="s">
        <v>4</v>
      </c>
      <c r="G698" s="7" t="s">
        <v>925</v>
      </c>
      <c r="H698" s="32" t="s">
        <v>1339</v>
      </c>
      <c r="I698" s="32" t="s">
        <v>1335</v>
      </c>
      <c r="J698" s="9"/>
      <c r="K698" s="39">
        <v>36170</v>
      </c>
      <c r="L698" s="5">
        <f t="shared" si="81"/>
        <v>0</v>
      </c>
      <c r="M698" s="36">
        <v>0.2</v>
      </c>
      <c r="N698" s="5">
        <f t="shared" si="82"/>
        <v>0</v>
      </c>
      <c r="O698" s="5">
        <f t="shared" si="83"/>
        <v>0</v>
      </c>
    </row>
    <row r="699" spans="1:15" customFormat="1" ht="15.75" thickBot="1">
      <c r="A699" s="58" t="s">
        <v>996</v>
      </c>
      <c r="B699" s="59"/>
      <c r="C699" s="59"/>
      <c r="D699" s="59"/>
      <c r="E699" s="59"/>
      <c r="F699" s="59"/>
      <c r="G699" s="59"/>
      <c r="H699" s="59"/>
      <c r="I699" s="59"/>
      <c r="J699" s="59"/>
      <c r="K699" s="60"/>
      <c r="L699" s="29">
        <f>SUBTOTAL(9,L693:L698)</f>
        <v>0</v>
      </c>
      <c r="M699" s="30"/>
      <c r="N699" s="31">
        <f>SUBTOTAL(9,N693:N698)</f>
        <v>0</v>
      </c>
      <c r="O699" s="31">
        <f>SUBTOTAL(9,O693:O698)</f>
        <v>0</v>
      </c>
    </row>
    <row r="700" spans="1:15" customFormat="1" ht="15.75" thickBot="1">
      <c r="A700" s="58" t="s">
        <v>1352</v>
      </c>
      <c r="B700" s="59"/>
      <c r="C700" s="59"/>
      <c r="D700" s="59"/>
      <c r="E700" s="59"/>
      <c r="F700" s="59"/>
      <c r="G700" s="59"/>
      <c r="H700" s="59"/>
      <c r="I700" s="59"/>
      <c r="J700" s="59"/>
      <c r="K700" s="60"/>
      <c r="L700" s="29">
        <f>SUBTOTAL(9,L5:L699)</f>
        <v>0</v>
      </c>
      <c r="M700" s="30"/>
      <c r="N700" s="31">
        <f>SUBTOTAL(9,N5:N699)</f>
        <v>0</v>
      </c>
      <c r="O700" s="31">
        <f>SUBTOTAL(9,O5:O699)</f>
        <v>0</v>
      </c>
    </row>
  </sheetData>
  <autoFilter ref="A4:O699" xr:uid="{37629B66-68E5-4F57-95EA-32A71B16787D}"/>
  <mergeCells count="33">
    <mergeCell ref="A27:K27"/>
    <mergeCell ref="A200:K200"/>
    <mergeCell ref="A91:K91"/>
    <mergeCell ref="A62:K62"/>
    <mergeCell ref="A74:K74"/>
    <mergeCell ref="A50:K50"/>
    <mergeCell ref="A42:K42"/>
    <mergeCell ref="A330:K330"/>
    <mergeCell ref="A325:K325"/>
    <mergeCell ref="A315:K315"/>
    <mergeCell ref="A296:K296"/>
    <mergeCell ref="A192:K192"/>
    <mergeCell ref="A432:K432"/>
    <mergeCell ref="A420:K420"/>
    <mergeCell ref="A351:K351"/>
    <mergeCell ref="A343:K343"/>
    <mergeCell ref="A336:K336"/>
    <mergeCell ref="A1:O1"/>
    <mergeCell ref="A2:O2"/>
    <mergeCell ref="A3:O3"/>
    <mergeCell ref="A700:K700"/>
    <mergeCell ref="A677:K677"/>
    <mergeCell ref="A689:K689"/>
    <mergeCell ref="A699:K699"/>
    <mergeCell ref="A692:K692"/>
    <mergeCell ref="A637:K637"/>
    <mergeCell ref="A621:K621"/>
    <mergeCell ref="A578:K578"/>
    <mergeCell ref="A631:K631"/>
    <mergeCell ref="A515:K515"/>
    <mergeCell ref="A503:K503"/>
    <mergeCell ref="A439:K439"/>
    <mergeCell ref="A349:K349"/>
  </mergeCells>
  <conditionalFormatting sqref="D5:E15">
    <cfRule type="duplicateValues" dxfId="10" priority="36"/>
  </conditionalFormatting>
  <conditionalFormatting sqref="D14:E26">
    <cfRule type="duplicateValues" dxfId="9" priority="39"/>
  </conditionalFormatting>
  <conditionalFormatting sqref="H14">
    <cfRule type="duplicateValues" dxfId="8" priority="8"/>
  </conditionalFormatting>
  <conditionalFormatting sqref="H14">
    <cfRule type="duplicateValues" dxfId="7" priority="9"/>
  </conditionalFormatting>
  <conditionalFormatting sqref="H24">
    <cfRule type="duplicateValues" dxfId="6" priority="7"/>
  </conditionalFormatting>
  <conditionalFormatting sqref="H25">
    <cfRule type="duplicateValues" dxfId="5" priority="6"/>
  </conditionalFormatting>
  <conditionalFormatting sqref="H26">
    <cfRule type="duplicateValues" dxfId="4" priority="5"/>
  </conditionalFormatting>
  <conditionalFormatting sqref="H23">
    <cfRule type="duplicateValues" dxfId="3" priority="4"/>
  </conditionalFormatting>
  <conditionalFormatting sqref="H22">
    <cfRule type="duplicateValues" dxfId="2" priority="3"/>
  </conditionalFormatting>
  <conditionalFormatting sqref="H41">
    <cfRule type="duplicateValues" dxfId="1" priority="1"/>
  </conditionalFormatting>
  <conditionalFormatting sqref="H41">
    <cfRule type="duplicateValues" dxfId="0" priority="2"/>
  </conditionalFormatting>
  <pageMargins left="0.7" right="0.7" top="0.75" bottom="0.75" header="0.3" footer="0.3"/>
  <pageSetup paperSize="8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6" customWidth="1"/>
    <col min="3" max="3" width="29.42578125" style="11" customWidth="1"/>
    <col min="4" max="4" width="11.42578125" customWidth="1"/>
  </cols>
  <sheetData>
    <row r="1" spans="1:4">
      <c r="A1" t="s">
        <v>927</v>
      </c>
      <c r="B1" s="20">
        <v>6786892550.8400059</v>
      </c>
    </row>
    <row r="3" spans="1:4">
      <c r="B3" s="19" t="s">
        <v>928</v>
      </c>
      <c r="C3" s="7" t="s">
        <v>929</v>
      </c>
      <c r="D3" s="7" t="s">
        <v>930</v>
      </c>
    </row>
    <row r="4" spans="1:4">
      <c r="A4" s="7">
        <v>1</v>
      </c>
      <c r="B4" s="19" t="s">
        <v>18</v>
      </c>
      <c r="C4" s="6">
        <v>1219231784.8900003</v>
      </c>
      <c r="D4" s="13">
        <f>C4/$C$32</f>
        <v>0.17964506963339183</v>
      </c>
    </row>
    <row r="5" spans="1:4">
      <c r="A5" s="7">
        <v>2</v>
      </c>
      <c r="B5" s="19" t="s">
        <v>99</v>
      </c>
      <c r="C5" s="6">
        <v>1164677148.0000012</v>
      </c>
      <c r="D5" s="13">
        <f>C5/$B$1</f>
        <v>0.17160683468546301</v>
      </c>
    </row>
    <row r="6" spans="1:4">
      <c r="A6" s="7">
        <v>3</v>
      </c>
      <c r="B6" s="19" t="s">
        <v>309</v>
      </c>
      <c r="C6" s="6">
        <v>934563507.10999954</v>
      </c>
      <c r="D6" s="13">
        <f t="shared" ref="D6:D31" si="0">C6/$B$1</f>
        <v>0.13770123810112916</v>
      </c>
    </row>
    <row r="7" spans="1:4">
      <c r="A7" s="7">
        <v>4</v>
      </c>
      <c r="B7" s="17" t="s">
        <v>3</v>
      </c>
      <c r="C7" s="6">
        <v>772227098.75999999</v>
      </c>
      <c r="D7" s="13">
        <f t="shared" si="0"/>
        <v>0.11378213121473719</v>
      </c>
    </row>
    <row r="8" spans="1:4">
      <c r="A8" s="7">
        <v>5</v>
      </c>
      <c r="B8" s="19" t="s">
        <v>20</v>
      </c>
      <c r="C8" s="6">
        <v>747708679.58000004</v>
      </c>
      <c r="D8" s="13">
        <f t="shared" si="0"/>
        <v>0.11016951778431457</v>
      </c>
    </row>
    <row r="9" spans="1:4" ht="17.25" customHeight="1">
      <c r="A9" s="7">
        <v>6</v>
      </c>
      <c r="B9" s="19" t="s">
        <v>90</v>
      </c>
      <c r="C9" s="6">
        <v>439475777.16999996</v>
      </c>
      <c r="D9" s="13">
        <f t="shared" si="0"/>
        <v>6.4753607616140407E-2</v>
      </c>
    </row>
    <row r="10" spans="1:4">
      <c r="A10" s="7">
        <v>7</v>
      </c>
      <c r="B10" s="21" t="s">
        <v>109</v>
      </c>
      <c r="C10" s="6">
        <v>420402230</v>
      </c>
      <c r="D10" s="13">
        <f t="shared" si="0"/>
        <v>6.1943257072482646E-2</v>
      </c>
    </row>
    <row r="11" spans="1:4">
      <c r="A11" s="7">
        <v>8</v>
      </c>
      <c r="B11" s="19" t="s">
        <v>9</v>
      </c>
      <c r="C11" s="6">
        <v>295831899</v>
      </c>
      <c r="D11" s="13">
        <f t="shared" si="0"/>
        <v>4.3588711149314605E-2</v>
      </c>
    </row>
    <row r="12" spans="1:4">
      <c r="A12" s="7">
        <v>9</v>
      </c>
      <c r="B12" s="19" t="s">
        <v>13</v>
      </c>
      <c r="C12" s="6">
        <v>199999848</v>
      </c>
      <c r="D12" s="13">
        <f t="shared" si="0"/>
        <v>2.946854491975805E-2</v>
      </c>
    </row>
    <row r="13" spans="1:4">
      <c r="A13" s="7">
        <v>10</v>
      </c>
      <c r="B13" s="19" t="s">
        <v>7</v>
      </c>
      <c r="C13" s="6">
        <v>126716354.72</v>
      </c>
      <c r="D13" s="13">
        <f t="shared" si="0"/>
        <v>1.8670747145439405E-2</v>
      </c>
    </row>
    <row r="14" spans="1:4">
      <c r="A14" s="7">
        <v>11</v>
      </c>
      <c r="B14" s="19" t="s">
        <v>605</v>
      </c>
      <c r="C14" s="6">
        <v>84944900</v>
      </c>
      <c r="D14" s="13">
        <f t="shared" si="0"/>
        <v>1.2516022518948892E-2</v>
      </c>
    </row>
    <row r="15" spans="1:4">
      <c r="A15" s="7">
        <v>12</v>
      </c>
      <c r="B15" s="19" t="s">
        <v>926</v>
      </c>
      <c r="C15" s="6">
        <v>76516600</v>
      </c>
      <c r="D15" s="13">
        <f t="shared" si="0"/>
        <v>1.1274172889407189E-2</v>
      </c>
    </row>
    <row r="16" spans="1:4">
      <c r="A16" s="7">
        <v>13</v>
      </c>
      <c r="B16" s="19" t="s">
        <v>916</v>
      </c>
      <c r="C16" s="6">
        <v>55540800</v>
      </c>
      <c r="D16" s="13">
        <f t="shared" si="0"/>
        <v>8.1835390178861423E-3</v>
      </c>
    </row>
    <row r="17" spans="1:4">
      <c r="A17" s="7">
        <v>14</v>
      </c>
      <c r="B17" s="19" t="s">
        <v>74</v>
      </c>
      <c r="C17" s="6">
        <v>48216077.560000002</v>
      </c>
      <c r="D17" s="13">
        <f t="shared" si="0"/>
        <v>7.1042936364201547E-3</v>
      </c>
    </row>
    <row r="18" spans="1:4">
      <c r="A18" s="7">
        <v>15</v>
      </c>
      <c r="B18" s="19" t="s">
        <v>507</v>
      </c>
      <c r="C18" s="6">
        <v>46057192</v>
      </c>
      <c r="D18" s="13">
        <f t="shared" si="0"/>
        <v>6.7861973141595637E-3</v>
      </c>
    </row>
    <row r="19" spans="1:4">
      <c r="A19" s="7">
        <v>16</v>
      </c>
      <c r="B19" s="19" t="s">
        <v>510</v>
      </c>
      <c r="C19" s="6">
        <v>22296987.199999999</v>
      </c>
      <c r="D19" s="13">
        <f t="shared" si="0"/>
        <v>3.2853013412213706E-3</v>
      </c>
    </row>
    <row r="20" spans="1:4">
      <c r="A20" s="7">
        <v>17</v>
      </c>
      <c r="B20" s="21" t="s">
        <v>97</v>
      </c>
      <c r="C20" s="6">
        <v>20487565</v>
      </c>
      <c r="D20" s="13">
        <f t="shared" si="0"/>
        <v>3.0186959417037298E-3</v>
      </c>
    </row>
    <row r="21" spans="1:4">
      <c r="A21" s="7">
        <v>18</v>
      </c>
      <c r="B21" s="19" t="s">
        <v>139</v>
      </c>
      <c r="C21" s="5">
        <v>18267940</v>
      </c>
      <c r="D21" s="13">
        <f t="shared" si="0"/>
        <v>2.691650098061299E-3</v>
      </c>
    </row>
    <row r="22" spans="1:4">
      <c r="A22" s="7">
        <v>19</v>
      </c>
      <c r="B22" s="19" t="s">
        <v>468</v>
      </c>
      <c r="C22" s="6">
        <v>17297120</v>
      </c>
      <c r="D22" s="13">
        <f t="shared" si="0"/>
        <v>2.5486067254533382E-3</v>
      </c>
    </row>
    <row r="23" spans="1:4">
      <c r="A23" s="7">
        <v>20</v>
      </c>
      <c r="B23" s="18" t="s">
        <v>136</v>
      </c>
      <c r="C23" s="6">
        <v>14351662</v>
      </c>
      <c r="D23" s="13">
        <f t="shared" si="0"/>
        <v>2.1146145887080106E-3</v>
      </c>
    </row>
    <row r="24" spans="1:4">
      <c r="A24" s="7">
        <v>21</v>
      </c>
      <c r="B24" s="19" t="s">
        <v>16</v>
      </c>
      <c r="C24" s="6">
        <v>12885051</v>
      </c>
      <c r="D24" s="13">
        <f t="shared" si="0"/>
        <v>1.8985199638095393E-3</v>
      </c>
    </row>
    <row r="25" spans="1:4">
      <c r="A25" s="7">
        <v>22</v>
      </c>
      <c r="B25" s="19" t="s">
        <v>93</v>
      </c>
      <c r="C25" s="6">
        <v>12253753</v>
      </c>
      <c r="D25" s="13">
        <f t="shared" si="0"/>
        <v>1.8055027257626714E-3</v>
      </c>
    </row>
    <row r="26" spans="1:4">
      <c r="A26" s="7">
        <v>23</v>
      </c>
      <c r="B26" s="19" t="s">
        <v>508</v>
      </c>
      <c r="C26" s="6">
        <v>9999176</v>
      </c>
      <c r="D26" s="13">
        <f t="shared" si="0"/>
        <v>1.4733069552961191E-3</v>
      </c>
    </row>
    <row r="27" spans="1:4">
      <c r="A27" s="7">
        <v>24</v>
      </c>
      <c r="B27" s="19" t="s">
        <v>484</v>
      </c>
      <c r="C27" s="6">
        <v>9635482</v>
      </c>
      <c r="D27" s="13">
        <f t="shared" si="0"/>
        <v>1.4197192496892303E-3</v>
      </c>
    </row>
    <row r="28" spans="1:4">
      <c r="A28" s="7">
        <v>25</v>
      </c>
      <c r="B28" s="19" t="s">
        <v>108</v>
      </c>
      <c r="C28" s="6">
        <v>7782670</v>
      </c>
      <c r="D28" s="13">
        <f t="shared" si="0"/>
        <v>1.146720673960979E-3</v>
      </c>
    </row>
    <row r="29" spans="1:4">
      <c r="A29" s="7">
        <v>26</v>
      </c>
      <c r="B29" s="18" t="s">
        <v>19</v>
      </c>
      <c r="C29" s="6">
        <v>5022305</v>
      </c>
      <c r="D29" s="13">
        <f t="shared" si="0"/>
        <v>7.4000066486663255E-4</v>
      </c>
    </row>
    <row r="30" spans="1:4">
      <c r="A30" s="7">
        <v>27</v>
      </c>
      <c r="B30" s="19" t="s">
        <v>135</v>
      </c>
      <c r="C30" s="6">
        <v>2849718.9</v>
      </c>
      <c r="D30" s="13">
        <f t="shared" si="0"/>
        <v>4.1988566617977378E-4</v>
      </c>
    </row>
    <row r="31" spans="1:4">
      <c r="A31" s="7">
        <v>28</v>
      </c>
      <c r="B31" s="19" t="s">
        <v>465</v>
      </c>
      <c r="C31" s="6">
        <v>1653223.95</v>
      </c>
      <c r="D31" s="13">
        <f t="shared" si="0"/>
        <v>2.4359070629391096E-4</v>
      </c>
    </row>
    <row r="32" spans="1:4" ht="30.75" customHeight="1">
      <c r="C32" s="14">
        <f>SUM(C4:C31)</f>
        <v>6786892550.8400011</v>
      </c>
      <c r="D32" s="15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2021-07-23T11:22:51Z</cp:lastPrinted>
  <dcterms:created xsi:type="dcterms:W3CDTF">2021-06-18T20:01:58Z</dcterms:created>
  <dcterms:modified xsi:type="dcterms:W3CDTF">2021-08-17T06:11:49Z</dcterms:modified>
</cp:coreProperties>
</file>