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2E4DC89E-7DA1-4CB4-A1CF-0E431B1E12E9}" xr6:coauthVersionLast="36" xr6:coauthVersionMax="47" xr10:uidLastSave="{00000000-0000-0000-0000-000000000000}"/>
  <bookViews>
    <workbookView xWindow="-120" yWindow="-120" windowWidth="29040" windowHeight="1584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materijala'!$A$4:$O$306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9" i="1"/>
  <c r="L300" i="1"/>
  <c r="L301" i="1"/>
  <c r="L302" i="1"/>
  <c r="L304" i="1"/>
  <c r="L305" i="1"/>
  <c r="L306" i="1" l="1"/>
  <c r="L298" i="1"/>
  <c r="L136" i="1"/>
  <c r="L303" i="1"/>
  <c r="N299" i="1"/>
  <c r="N286" i="1"/>
  <c r="O286" i="1" s="1"/>
  <c r="N274" i="1"/>
  <c r="O274" i="1" s="1"/>
  <c r="N262" i="1"/>
  <c r="O262" i="1" s="1"/>
  <c r="N250" i="1"/>
  <c r="O250" i="1" s="1"/>
  <c r="N238" i="1"/>
  <c r="O238" i="1" s="1"/>
  <c r="N226" i="1"/>
  <c r="O226" i="1" s="1"/>
  <c r="N214" i="1"/>
  <c r="O214" i="1" s="1"/>
  <c r="N202" i="1"/>
  <c r="O202" i="1" s="1"/>
  <c r="N190" i="1"/>
  <c r="O190" i="1" s="1"/>
  <c r="N178" i="1"/>
  <c r="O178" i="1" s="1"/>
  <c r="N166" i="1"/>
  <c r="O166" i="1" s="1"/>
  <c r="N154" i="1"/>
  <c r="O154" i="1" s="1"/>
  <c r="N142" i="1"/>
  <c r="O142" i="1" s="1"/>
  <c r="N134" i="1"/>
  <c r="O134" i="1" s="1"/>
  <c r="N122" i="1"/>
  <c r="O122" i="1" s="1"/>
  <c r="N110" i="1"/>
  <c r="O110" i="1" s="1"/>
  <c r="N98" i="1"/>
  <c r="O98" i="1" s="1"/>
  <c r="N86" i="1"/>
  <c r="O86" i="1" s="1"/>
  <c r="N74" i="1"/>
  <c r="O74" i="1" s="1"/>
  <c r="N62" i="1"/>
  <c r="O62" i="1" s="1"/>
  <c r="N50" i="1"/>
  <c r="O50" i="1" s="1"/>
  <c r="N38" i="1"/>
  <c r="O38" i="1" s="1"/>
  <c r="N26" i="1"/>
  <c r="O26" i="1" s="1"/>
  <c r="N14" i="1"/>
  <c r="O14" i="1" s="1"/>
  <c r="N297" i="1"/>
  <c r="O297" i="1" s="1"/>
  <c r="N285" i="1"/>
  <c r="O285" i="1" s="1"/>
  <c r="N273" i="1"/>
  <c r="O273" i="1" s="1"/>
  <c r="N261" i="1"/>
  <c r="O261" i="1" s="1"/>
  <c r="N249" i="1"/>
  <c r="O249" i="1" s="1"/>
  <c r="N237" i="1"/>
  <c r="O237" i="1" s="1"/>
  <c r="N225" i="1"/>
  <c r="O225" i="1" s="1"/>
  <c r="N213" i="1"/>
  <c r="O213" i="1" s="1"/>
  <c r="N201" i="1"/>
  <c r="O201" i="1" s="1"/>
  <c r="N189" i="1"/>
  <c r="O189" i="1" s="1"/>
  <c r="N177" i="1"/>
  <c r="O177" i="1" s="1"/>
  <c r="N165" i="1"/>
  <c r="O165" i="1" s="1"/>
  <c r="N153" i="1"/>
  <c r="O153" i="1" s="1"/>
  <c r="N141" i="1"/>
  <c r="O141" i="1" s="1"/>
  <c r="N133" i="1"/>
  <c r="O133" i="1" s="1"/>
  <c r="N121" i="1"/>
  <c r="O121" i="1" s="1"/>
  <c r="N109" i="1"/>
  <c r="O109" i="1" s="1"/>
  <c r="N97" i="1"/>
  <c r="O97" i="1" s="1"/>
  <c r="N85" i="1"/>
  <c r="O85" i="1" s="1"/>
  <c r="N73" i="1"/>
  <c r="O73" i="1" s="1"/>
  <c r="N61" i="1"/>
  <c r="O61" i="1" s="1"/>
  <c r="N49" i="1"/>
  <c r="O49" i="1" s="1"/>
  <c r="N37" i="1"/>
  <c r="O37" i="1" s="1"/>
  <c r="N25" i="1"/>
  <c r="O25" i="1" s="1"/>
  <c r="N13" i="1"/>
  <c r="O13" i="1" s="1"/>
  <c r="N296" i="1"/>
  <c r="O296" i="1" s="1"/>
  <c r="N284" i="1"/>
  <c r="O284" i="1" s="1"/>
  <c r="N272" i="1"/>
  <c r="O272" i="1" s="1"/>
  <c r="N260" i="1"/>
  <c r="O260" i="1" s="1"/>
  <c r="N248" i="1"/>
  <c r="O248" i="1" s="1"/>
  <c r="N236" i="1"/>
  <c r="O236" i="1" s="1"/>
  <c r="N224" i="1"/>
  <c r="O224" i="1" s="1"/>
  <c r="N212" i="1"/>
  <c r="O212" i="1" s="1"/>
  <c r="N200" i="1"/>
  <c r="O200" i="1" s="1"/>
  <c r="N188" i="1"/>
  <c r="O188" i="1" s="1"/>
  <c r="N176" i="1"/>
  <c r="O176" i="1" s="1"/>
  <c r="N164" i="1"/>
  <c r="O164" i="1" s="1"/>
  <c r="N152" i="1"/>
  <c r="O152" i="1" s="1"/>
  <c r="N140" i="1"/>
  <c r="O140" i="1" s="1"/>
  <c r="N132" i="1"/>
  <c r="O132" i="1" s="1"/>
  <c r="N120" i="1"/>
  <c r="O120" i="1" s="1"/>
  <c r="N108" i="1"/>
  <c r="O108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12" i="1"/>
  <c r="O12" i="1" s="1"/>
  <c r="N295" i="1"/>
  <c r="O295" i="1" s="1"/>
  <c r="N283" i="1"/>
  <c r="O283" i="1" s="1"/>
  <c r="N271" i="1"/>
  <c r="O271" i="1" s="1"/>
  <c r="N259" i="1"/>
  <c r="O259" i="1" s="1"/>
  <c r="N247" i="1"/>
  <c r="O247" i="1" s="1"/>
  <c r="N235" i="1"/>
  <c r="O235" i="1" s="1"/>
  <c r="N223" i="1"/>
  <c r="O223" i="1" s="1"/>
  <c r="N211" i="1"/>
  <c r="O211" i="1" s="1"/>
  <c r="N199" i="1"/>
  <c r="O199" i="1" s="1"/>
  <c r="N187" i="1"/>
  <c r="O187" i="1" s="1"/>
  <c r="N175" i="1"/>
  <c r="O175" i="1" s="1"/>
  <c r="N163" i="1"/>
  <c r="O163" i="1" s="1"/>
  <c r="N151" i="1"/>
  <c r="O151" i="1" s="1"/>
  <c r="N139" i="1"/>
  <c r="O139" i="1" s="1"/>
  <c r="N131" i="1"/>
  <c r="O131" i="1" s="1"/>
  <c r="N119" i="1"/>
  <c r="O119" i="1" s="1"/>
  <c r="N107" i="1"/>
  <c r="O107" i="1" s="1"/>
  <c r="N95" i="1"/>
  <c r="O95" i="1" s="1"/>
  <c r="N83" i="1"/>
  <c r="O83" i="1" s="1"/>
  <c r="N71" i="1"/>
  <c r="O71" i="1" s="1"/>
  <c r="N59" i="1"/>
  <c r="O59" i="1" s="1"/>
  <c r="N47" i="1"/>
  <c r="O47" i="1" s="1"/>
  <c r="N35" i="1"/>
  <c r="O35" i="1" s="1"/>
  <c r="N23" i="1"/>
  <c r="O23" i="1" s="1"/>
  <c r="N11" i="1"/>
  <c r="O11" i="1" s="1"/>
  <c r="N294" i="1"/>
  <c r="O294" i="1" s="1"/>
  <c r="N282" i="1"/>
  <c r="O282" i="1" s="1"/>
  <c r="N270" i="1"/>
  <c r="O270" i="1" s="1"/>
  <c r="N258" i="1"/>
  <c r="O258" i="1" s="1"/>
  <c r="N246" i="1"/>
  <c r="O246" i="1" s="1"/>
  <c r="N234" i="1"/>
  <c r="O234" i="1" s="1"/>
  <c r="N222" i="1"/>
  <c r="O222" i="1" s="1"/>
  <c r="N210" i="1"/>
  <c r="O210" i="1" s="1"/>
  <c r="N198" i="1"/>
  <c r="O198" i="1" s="1"/>
  <c r="N186" i="1"/>
  <c r="O186" i="1" s="1"/>
  <c r="N174" i="1"/>
  <c r="O174" i="1" s="1"/>
  <c r="N162" i="1"/>
  <c r="O162" i="1" s="1"/>
  <c r="N150" i="1"/>
  <c r="O150" i="1" s="1"/>
  <c r="N138" i="1"/>
  <c r="O138" i="1" s="1"/>
  <c r="N130" i="1"/>
  <c r="O130" i="1" s="1"/>
  <c r="N118" i="1"/>
  <c r="O118" i="1" s="1"/>
  <c r="N106" i="1"/>
  <c r="O106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N293" i="1"/>
  <c r="O293" i="1" s="1"/>
  <c r="N281" i="1"/>
  <c r="O281" i="1" s="1"/>
  <c r="N269" i="1"/>
  <c r="O269" i="1" s="1"/>
  <c r="N257" i="1"/>
  <c r="O257" i="1" s="1"/>
  <c r="N245" i="1"/>
  <c r="O245" i="1" s="1"/>
  <c r="N233" i="1"/>
  <c r="O233" i="1" s="1"/>
  <c r="N221" i="1"/>
  <c r="O221" i="1" s="1"/>
  <c r="N209" i="1"/>
  <c r="O209" i="1" s="1"/>
  <c r="N197" i="1"/>
  <c r="O197" i="1" s="1"/>
  <c r="N185" i="1"/>
  <c r="O185" i="1" s="1"/>
  <c r="N173" i="1"/>
  <c r="O173" i="1" s="1"/>
  <c r="N161" i="1"/>
  <c r="O161" i="1" s="1"/>
  <c r="N149" i="1"/>
  <c r="O149" i="1" s="1"/>
  <c r="N137" i="1"/>
  <c r="N129" i="1"/>
  <c r="O129" i="1" s="1"/>
  <c r="N117" i="1"/>
  <c r="O117" i="1" s="1"/>
  <c r="N105" i="1"/>
  <c r="O105" i="1" s="1"/>
  <c r="N93" i="1"/>
  <c r="O93" i="1" s="1"/>
  <c r="N81" i="1"/>
  <c r="O81" i="1" s="1"/>
  <c r="N69" i="1"/>
  <c r="O69" i="1" s="1"/>
  <c r="N57" i="1"/>
  <c r="O57" i="1" s="1"/>
  <c r="N45" i="1"/>
  <c r="O45" i="1" s="1"/>
  <c r="N33" i="1"/>
  <c r="O33" i="1" s="1"/>
  <c r="N21" i="1"/>
  <c r="O21" i="1" s="1"/>
  <c r="N9" i="1"/>
  <c r="O9" i="1" s="1"/>
  <c r="N292" i="1"/>
  <c r="O292" i="1" s="1"/>
  <c r="N280" i="1"/>
  <c r="O280" i="1" s="1"/>
  <c r="N268" i="1"/>
  <c r="O268" i="1" s="1"/>
  <c r="N256" i="1"/>
  <c r="O256" i="1" s="1"/>
  <c r="N244" i="1"/>
  <c r="O244" i="1" s="1"/>
  <c r="N232" i="1"/>
  <c r="O232" i="1" s="1"/>
  <c r="N220" i="1"/>
  <c r="O220" i="1" s="1"/>
  <c r="N208" i="1"/>
  <c r="O208" i="1" s="1"/>
  <c r="N196" i="1"/>
  <c r="O196" i="1" s="1"/>
  <c r="N184" i="1"/>
  <c r="O184" i="1" s="1"/>
  <c r="N172" i="1"/>
  <c r="O172" i="1" s="1"/>
  <c r="N160" i="1"/>
  <c r="O160" i="1" s="1"/>
  <c r="N148" i="1"/>
  <c r="O148" i="1" s="1"/>
  <c r="N128" i="1"/>
  <c r="O128" i="1" s="1"/>
  <c r="N116" i="1"/>
  <c r="O116" i="1" s="1"/>
  <c r="N104" i="1"/>
  <c r="O104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20" i="1"/>
  <c r="O20" i="1" s="1"/>
  <c r="N8" i="1"/>
  <c r="O8" i="1" s="1"/>
  <c r="N291" i="1"/>
  <c r="O291" i="1" s="1"/>
  <c r="N279" i="1"/>
  <c r="O279" i="1" s="1"/>
  <c r="N267" i="1"/>
  <c r="O267" i="1" s="1"/>
  <c r="N255" i="1"/>
  <c r="O255" i="1" s="1"/>
  <c r="N243" i="1"/>
  <c r="O243" i="1" s="1"/>
  <c r="N231" i="1"/>
  <c r="O231" i="1" s="1"/>
  <c r="N219" i="1"/>
  <c r="O219" i="1" s="1"/>
  <c r="N207" i="1"/>
  <c r="O207" i="1" s="1"/>
  <c r="N195" i="1"/>
  <c r="O195" i="1" s="1"/>
  <c r="N183" i="1"/>
  <c r="O183" i="1" s="1"/>
  <c r="N171" i="1"/>
  <c r="O171" i="1" s="1"/>
  <c r="N159" i="1"/>
  <c r="O159" i="1" s="1"/>
  <c r="N147" i="1"/>
  <c r="O147" i="1" s="1"/>
  <c r="N127" i="1"/>
  <c r="O127" i="1" s="1"/>
  <c r="N115" i="1"/>
  <c r="O115" i="1" s="1"/>
  <c r="N103" i="1"/>
  <c r="O103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19" i="1"/>
  <c r="O19" i="1" s="1"/>
  <c r="N7" i="1"/>
  <c r="O7" i="1" s="1"/>
  <c r="N290" i="1"/>
  <c r="O290" i="1" s="1"/>
  <c r="N278" i="1"/>
  <c r="O278" i="1" s="1"/>
  <c r="N266" i="1"/>
  <c r="O266" i="1" s="1"/>
  <c r="N254" i="1"/>
  <c r="O254" i="1" s="1"/>
  <c r="N242" i="1"/>
  <c r="O242" i="1" s="1"/>
  <c r="N230" i="1"/>
  <c r="O230" i="1" s="1"/>
  <c r="N218" i="1"/>
  <c r="O218" i="1" s="1"/>
  <c r="N206" i="1"/>
  <c r="O206" i="1" s="1"/>
  <c r="N194" i="1"/>
  <c r="O194" i="1" s="1"/>
  <c r="N182" i="1"/>
  <c r="O182" i="1" s="1"/>
  <c r="N170" i="1"/>
  <c r="O170" i="1" s="1"/>
  <c r="N158" i="1"/>
  <c r="O158" i="1" s="1"/>
  <c r="N146" i="1"/>
  <c r="O146" i="1" s="1"/>
  <c r="N126" i="1"/>
  <c r="O126" i="1" s="1"/>
  <c r="N114" i="1"/>
  <c r="O114" i="1" s="1"/>
  <c r="N102" i="1"/>
  <c r="O102" i="1" s="1"/>
  <c r="N90" i="1"/>
  <c r="O90" i="1" s="1"/>
  <c r="N78" i="1"/>
  <c r="O78" i="1" s="1"/>
  <c r="N66" i="1"/>
  <c r="O66" i="1" s="1"/>
  <c r="N54" i="1"/>
  <c r="O54" i="1" s="1"/>
  <c r="N42" i="1"/>
  <c r="O42" i="1" s="1"/>
  <c r="N30" i="1"/>
  <c r="O30" i="1" s="1"/>
  <c r="N18" i="1"/>
  <c r="O18" i="1" s="1"/>
  <c r="N6" i="1"/>
  <c r="O6" i="1" s="1"/>
  <c r="N305" i="1"/>
  <c r="O305" i="1" s="1"/>
  <c r="N302" i="1"/>
  <c r="O302" i="1" s="1"/>
  <c r="N289" i="1"/>
  <c r="O289" i="1" s="1"/>
  <c r="N277" i="1"/>
  <c r="O277" i="1" s="1"/>
  <c r="N265" i="1"/>
  <c r="O265" i="1" s="1"/>
  <c r="N253" i="1"/>
  <c r="O253" i="1" s="1"/>
  <c r="N241" i="1"/>
  <c r="O241" i="1" s="1"/>
  <c r="N229" i="1"/>
  <c r="O229" i="1" s="1"/>
  <c r="N217" i="1"/>
  <c r="O217" i="1" s="1"/>
  <c r="N205" i="1"/>
  <c r="O205" i="1" s="1"/>
  <c r="N193" i="1"/>
  <c r="O193" i="1" s="1"/>
  <c r="N181" i="1"/>
  <c r="O181" i="1" s="1"/>
  <c r="N169" i="1"/>
  <c r="O169" i="1" s="1"/>
  <c r="N157" i="1"/>
  <c r="O157" i="1" s="1"/>
  <c r="N145" i="1"/>
  <c r="O145" i="1" s="1"/>
  <c r="N125" i="1"/>
  <c r="O125" i="1" s="1"/>
  <c r="N113" i="1"/>
  <c r="O113" i="1" s="1"/>
  <c r="N101" i="1"/>
  <c r="O101" i="1" s="1"/>
  <c r="N89" i="1"/>
  <c r="O89" i="1" s="1"/>
  <c r="N77" i="1"/>
  <c r="O77" i="1" s="1"/>
  <c r="N65" i="1"/>
  <c r="O65" i="1" s="1"/>
  <c r="N53" i="1"/>
  <c r="O53" i="1" s="1"/>
  <c r="N41" i="1"/>
  <c r="O41" i="1" s="1"/>
  <c r="N29" i="1"/>
  <c r="O29" i="1" s="1"/>
  <c r="N17" i="1"/>
  <c r="O17" i="1" s="1"/>
  <c r="N5" i="1"/>
  <c r="N304" i="1"/>
  <c r="N306" i="1" s="1"/>
  <c r="N301" i="1"/>
  <c r="O301" i="1" s="1"/>
  <c r="N288" i="1"/>
  <c r="O288" i="1" s="1"/>
  <c r="N276" i="1"/>
  <c r="O276" i="1" s="1"/>
  <c r="N264" i="1"/>
  <c r="O264" i="1" s="1"/>
  <c r="N252" i="1"/>
  <c r="O252" i="1" s="1"/>
  <c r="N240" i="1"/>
  <c r="O240" i="1" s="1"/>
  <c r="N228" i="1"/>
  <c r="O228" i="1" s="1"/>
  <c r="N216" i="1"/>
  <c r="O216" i="1" s="1"/>
  <c r="N204" i="1"/>
  <c r="O204" i="1" s="1"/>
  <c r="N192" i="1"/>
  <c r="O192" i="1" s="1"/>
  <c r="N180" i="1"/>
  <c r="O180" i="1" s="1"/>
  <c r="N168" i="1"/>
  <c r="O168" i="1" s="1"/>
  <c r="N156" i="1"/>
  <c r="O156" i="1" s="1"/>
  <c r="N144" i="1"/>
  <c r="O144" i="1" s="1"/>
  <c r="N124" i="1"/>
  <c r="O124" i="1" s="1"/>
  <c r="N112" i="1"/>
  <c r="O112" i="1" s="1"/>
  <c r="N100" i="1"/>
  <c r="O100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6" i="1"/>
  <c r="O16" i="1" s="1"/>
  <c r="N300" i="1"/>
  <c r="O300" i="1" s="1"/>
  <c r="N287" i="1"/>
  <c r="O287" i="1" s="1"/>
  <c r="N275" i="1"/>
  <c r="O275" i="1" s="1"/>
  <c r="N263" i="1"/>
  <c r="O263" i="1" s="1"/>
  <c r="N251" i="1"/>
  <c r="O251" i="1" s="1"/>
  <c r="N239" i="1"/>
  <c r="O239" i="1" s="1"/>
  <c r="N227" i="1"/>
  <c r="O227" i="1" s="1"/>
  <c r="N215" i="1"/>
  <c r="O215" i="1" s="1"/>
  <c r="N203" i="1"/>
  <c r="O203" i="1" s="1"/>
  <c r="N191" i="1"/>
  <c r="O191" i="1" s="1"/>
  <c r="N179" i="1"/>
  <c r="O179" i="1" s="1"/>
  <c r="N167" i="1"/>
  <c r="O167" i="1" s="1"/>
  <c r="N155" i="1"/>
  <c r="O155" i="1" s="1"/>
  <c r="N143" i="1"/>
  <c r="O143" i="1" s="1"/>
  <c r="N135" i="1"/>
  <c r="O135" i="1" s="1"/>
  <c r="N123" i="1"/>
  <c r="O123" i="1" s="1"/>
  <c r="N111" i="1"/>
  <c r="O111" i="1" s="1"/>
  <c r="N99" i="1"/>
  <c r="O99" i="1" s="1"/>
  <c r="N87" i="1"/>
  <c r="O87" i="1" s="1"/>
  <c r="N75" i="1"/>
  <c r="O75" i="1" s="1"/>
  <c r="N63" i="1"/>
  <c r="O63" i="1" s="1"/>
  <c r="N51" i="1"/>
  <c r="O51" i="1" s="1"/>
  <c r="N39" i="1"/>
  <c r="O39" i="1" s="1"/>
  <c r="N27" i="1"/>
  <c r="O27" i="1" s="1"/>
  <c r="N15" i="1"/>
  <c r="O15" i="1" s="1"/>
  <c r="L307" i="1" l="1"/>
  <c r="N136" i="1"/>
  <c r="N303" i="1"/>
  <c r="N298" i="1"/>
  <c r="O304" i="1"/>
  <c r="O306" i="1" s="1"/>
  <c r="O5" i="1"/>
  <c r="O136" i="1" s="1"/>
  <c r="O137" i="1"/>
  <c r="O298" i="1" s="1"/>
  <c r="O299" i="1"/>
  <c r="O303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307" i="1" l="1"/>
  <c r="D32" i="2"/>
  <c r="O307" i="1" l="1"/>
</calcChain>
</file>

<file path=xl/sharedStrings.xml><?xml version="1.0" encoding="utf-8"?>
<sst xmlns="http://schemas.openxmlformats.org/spreadsheetml/2006/main" count="2437" uniqueCount="944">
  <si>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</si>
  <si>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</si>
  <si>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</si>
  <si>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</si>
  <si>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</si>
  <si>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</si>
  <si>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</si>
  <si>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100 testova</t>
  </si>
  <si>
    <t>20 l</t>
  </si>
  <si>
    <t>VICOR</t>
  </si>
  <si>
    <t>SUPERLAB</t>
  </si>
  <si>
    <t>5 l</t>
  </si>
  <si>
    <t>MAGNA PHARMACIA</t>
  </si>
  <si>
    <t>NEOMEDICA</t>
  </si>
  <si>
    <t>100 ml</t>
  </si>
  <si>
    <t>YUNICOM</t>
  </si>
  <si>
    <t>PROMEDIA</t>
  </si>
  <si>
    <t>1000 testova</t>
  </si>
  <si>
    <t>5000 ml</t>
  </si>
  <si>
    <t>EURODIJAGNOSTIKA</t>
  </si>
  <si>
    <t>25 testova</t>
  </si>
  <si>
    <t>SCORE</t>
  </si>
  <si>
    <t>20 L</t>
  </si>
  <si>
    <t>MEDIAKTIVA</t>
  </si>
  <si>
    <t>20L</t>
  </si>
  <si>
    <t>5L</t>
  </si>
  <si>
    <t>INTERLAB</t>
  </si>
  <si>
    <t>50 ml</t>
  </si>
  <si>
    <t>50 komada</t>
  </si>
  <si>
    <t>500 komada</t>
  </si>
  <si>
    <t>1 ml</t>
  </si>
  <si>
    <t>DIAGON</t>
  </si>
  <si>
    <t>REMED</t>
  </si>
  <si>
    <t>REMED/STIGA</t>
  </si>
  <si>
    <t>BIOTEC MEDICAL</t>
  </si>
  <si>
    <t>50 testova</t>
  </si>
  <si>
    <t>20 testova</t>
  </si>
  <si>
    <t>DIALAB</t>
  </si>
  <si>
    <t>2 ml</t>
  </si>
  <si>
    <t>5 ml</t>
  </si>
  <si>
    <t>ADOC</t>
  </si>
  <si>
    <t>PRIMAX</t>
  </si>
  <si>
    <t>MIT</t>
  </si>
  <si>
    <t>ELITECH</t>
  </si>
  <si>
    <t>120 testova</t>
  </si>
  <si>
    <t>UNI-CHEM</t>
  </si>
  <si>
    <t>Laboratorijski testovi i reagensi za aparat BD FACSCanto II</t>
  </si>
  <si>
    <t>Falcon 5mL Round Bottom Polystyrene Test Tube, with Snap Cap, Sterile, 125/Pack, 1000/Case</t>
  </si>
  <si>
    <t>1000 komad</t>
  </si>
  <si>
    <t>BD FACSRinse</t>
  </si>
  <si>
    <t>BD FACSDiva CS&amp;T CE-IVD Beads</t>
  </si>
  <si>
    <t>BD FACS Lysing Solution</t>
  </si>
  <si>
    <t>BD CellFIX (10xConcentrate)</t>
  </si>
  <si>
    <t>Mouse IgG1 FITC</t>
  </si>
  <si>
    <t>100 μg</t>
  </si>
  <si>
    <t>Mouse IgM FITC</t>
  </si>
  <si>
    <t>Mouse IgG1 PE</t>
  </si>
  <si>
    <t>Mouse IgG1 APC</t>
  </si>
  <si>
    <t>MS IgG1 Isotype Control PerCP- Cy5.5</t>
  </si>
  <si>
    <t>MS IgG1 KappaIsotype Control APC-H7 MAB</t>
  </si>
  <si>
    <t>0,1 mg</t>
  </si>
  <si>
    <t>Mouse IgG1,k (Unknow specificity) Pacific Blue</t>
  </si>
  <si>
    <t>MS IgG1 Isotype Control ALEXA 488 FTM</t>
  </si>
  <si>
    <t>MS IgG1 Isotype Control Horizon V450 MAB</t>
  </si>
  <si>
    <t xml:space="preserve">0,1 mg </t>
  </si>
  <si>
    <t>MS IgG1 KappaIsotype Control PE-Cy7</t>
  </si>
  <si>
    <t>50 μg</t>
  </si>
  <si>
    <t>BD CellWASH</t>
  </si>
  <si>
    <t>BD Multitest 6-color TBNK reagent</t>
  </si>
  <si>
    <t>BD FC Beads 8-Color Kit</t>
  </si>
  <si>
    <t>5 testova</t>
  </si>
  <si>
    <t>BD OneFlow Setup Beads</t>
  </si>
  <si>
    <t>PBS (Phosphate Buffered Saline)</t>
  </si>
  <si>
    <t>500 ML</t>
  </si>
  <si>
    <t>BD 552843, Anti-Mouse Ig, κ/Negative Control (FBS) Compensation Particles Set, RUO</t>
  </si>
  <si>
    <t>2 x 6 ml</t>
  </si>
  <si>
    <t>BD 559123, Rainbow Calibration Particles (8 peaks), 3.0 - 3.4 μm, RUO</t>
  </si>
  <si>
    <t>CD38-APCH7, klon HB7, RUO</t>
  </si>
  <si>
    <t>CD45-V450, klon 2D1, RUO</t>
  </si>
  <si>
    <t>BD 352235 Tubes with round bottom cell-stainer cap, 500 komada</t>
  </si>
  <si>
    <t>BD 352360 Cell stainer, 100um, 50 komada</t>
  </si>
  <si>
    <t>BD FACSFlow Sheat Fluid</t>
  </si>
  <si>
    <t>BD FACSFlow Sheath Fluid</t>
  </si>
  <si>
    <t>CD10 PE RUO (GMP)</t>
  </si>
  <si>
    <t>CD11C APC</t>
  </si>
  <si>
    <t>CD19 APC-H7</t>
  </si>
  <si>
    <t>CD20 APC</t>
  </si>
  <si>
    <t>CD200 PE</t>
  </si>
  <si>
    <t>CD21 APC</t>
  </si>
  <si>
    <t>CD22 APC</t>
  </si>
  <si>
    <t>CD23 PE</t>
  </si>
  <si>
    <t>CD3 APC</t>
  </si>
  <si>
    <t>CD34 (Anti-HPCA-2) PerCP-Cy5.5</t>
  </si>
  <si>
    <t>CD49d APC</t>
  </si>
  <si>
    <t>CD5 PerCP-Cy5.5, CE</t>
  </si>
  <si>
    <t>CD79b PerCP- Cy 5.5 RUO (GMP)</t>
  </si>
  <si>
    <t>FMC7 FITC</t>
  </si>
  <si>
    <t>Hu CD43 APC-H7 RUO(GMP)</t>
  </si>
  <si>
    <t>Hu IgD APC</t>
  </si>
  <si>
    <t>Hu IgM PE</t>
  </si>
  <si>
    <t>mKappa PE</t>
  </si>
  <si>
    <t>mLambda APC</t>
  </si>
  <si>
    <t>BD FACSClean</t>
  </si>
  <si>
    <t xml:space="preserve">Anti-Lambda F(ab’)2 FITC </t>
  </si>
  <si>
    <t>Anti-TdT FITC klon E17-1519</t>
  </si>
  <si>
    <t>CD8 FITC klon SK1</t>
  </si>
  <si>
    <t>CD33 FITC klon P67.6</t>
  </si>
  <si>
    <t>CD42a FITC klon Beb1</t>
  </si>
  <si>
    <t>APC labeled anti-human CD11b/Mac-1 klon ICRF44 (also known as 44)</t>
  </si>
  <si>
    <t>Hu CD42b APC HIP1 100Tst klon HIP1</t>
  </si>
  <si>
    <t>APC labeled anti-human IgM klon G20-127</t>
  </si>
  <si>
    <t>HU CD79A APC MAB klon HM47</t>
  </si>
  <si>
    <t>Hu CD66c PE B6.2/CD66c 100Tst klon B6.2/CD66</t>
  </si>
  <si>
    <t>HU HLA-DR PerCP-Cy5.5 MAB NHP klon G46-6</t>
  </si>
  <si>
    <t>Hu CD14 APC M5E2 100Tst klon M5E2</t>
  </si>
  <si>
    <t>Hu CD25 PE M-A251 100Tst klon M-A251</t>
  </si>
  <si>
    <t>Hu CD36 FITC CB38 (NL07) 100Tst klon CB38 (also known as NL07)</t>
  </si>
  <si>
    <t>FITC labeled anti-human CD64 klon 10,1</t>
  </si>
  <si>
    <t>Hu IgD FITC IA6-2 100Tst klon IA6-2</t>
  </si>
  <si>
    <t>PE labeled anti-human IgM klon G20-127</t>
  </si>
  <si>
    <t>CD56 PE-Cy7 klon B159</t>
  </si>
  <si>
    <t>Hu CD19 PE-Cy7 SJ25C1 100Tst klon SJ25C1 (also known as SJ25-C1)</t>
  </si>
  <si>
    <t>HU CD1a APC klon HI149</t>
  </si>
  <si>
    <t>Hu CD123 APC 7G3 100Tst klon 7G3</t>
  </si>
  <si>
    <t>Hu CD3 APC-H7 SK7 100Tst klon SK7 (also known as Leu-4)</t>
  </si>
  <si>
    <t>Hu CD3 Horizon V450 SP34-2 120Tst klon SP34-2</t>
  </si>
  <si>
    <t>Hu CD27 Horizon V450 M-T271 120Tst klon M-T271</t>
  </si>
  <si>
    <t>HU CD2 PERCP-CY5.5 MAB klon RPA-2.10</t>
  </si>
  <si>
    <t>HU CD4 PE-CY7 MAB klon L200</t>
  </si>
  <si>
    <t>HU CD34 PE-CY7 MAB klon 581</t>
  </si>
  <si>
    <t>HU CD4 BD Horizon V500 MAB klon RPA-T4</t>
  </si>
  <si>
    <t>100 testova (5µl/test)</t>
  </si>
  <si>
    <t>Hu CD45 Horizon V500 HI30 100Tst klon HI30</t>
  </si>
  <si>
    <t>Hu CD105 PE 266 100Tst klon 266</t>
  </si>
  <si>
    <t>HU CD19 Horizon V500 MAB klon HIB19</t>
  </si>
  <si>
    <t>Hu CD20 Horizon V450 L27 50Tst klon L27</t>
  </si>
  <si>
    <t>Hu HLA-DR Horizon V450 G46-6 50Tst klon G46-6</t>
  </si>
  <si>
    <t>HU CD3 Horizon V500 klon UCHT1 (also known as UCHT-1| UCHT 1)</t>
  </si>
  <si>
    <t>HU CD41a APC-H7 MAB klon HIP8</t>
  </si>
  <si>
    <t>HU CD15 BD Horizon V500 MAB klon HI98 (also known as HIM1)</t>
  </si>
  <si>
    <t>HU CD13 PE-CY7 MAB klon WM15</t>
  </si>
  <si>
    <t>Hu CSP PE 9.2.27 50Tst klon 9.2.27</t>
  </si>
  <si>
    <t>Hu CD203c PE NP4D6 50Tst klon NP4D6</t>
  </si>
  <si>
    <t>Mouse Anti-Human Light Chain, λ Alexa647 klon JDC-12</t>
  </si>
  <si>
    <t>Hu CD79a PE klon HM57</t>
  </si>
  <si>
    <t>Hu CD7 APC-H7 klon M-T701</t>
  </si>
  <si>
    <t>Hu CD61 APC klon VI-PL2 (also known as VIPL2)</t>
  </si>
  <si>
    <t>CD14 APC-H7 klon MÏ†P9 (also known as MÏ†P-9)</t>
  </si>
  <si>
    <t>CD64 PE klon 10,1</t>
  </si>
  <si>
    <t>CD20 BD Horizon V500 klon L27</t>
  </si>
  <si>
    <t>CD138 V500-C RUO klon MI15</t>
  </si>
  <si>
    <t>CD4 V450 (SK3) RUO klon SK3 (also known as Leu3a)</t>
  </si>
  <si>
    <t>CD9 APC-H7 RUO klon M-L13</t>
  </si>
  <si>
    <t>Hu TCR g/d PE-Cy7 RUO (GMP) klon 11F2</t>
  </si>
  <si>
    <t>TCR gamma/delta-1 PE-Cy7 (11F2) RUO klon 11F2</t>
  </si>
  <si>
    <t>CD36 FITC RUO(GMP) klon CLB-IVC7</t>
  </si>
  <si>
    <t>IREM-2 APC RUO klon UP-H2</t>
  </si>
  <si>
    <t>CD21 V450 (B-Ly4) RUO klon B-ly4</t>
  </si>
  <si>
    <t>CD24 APC-H7 RUO(GMP) klon ML5</t>
  </si>
  <si>
    <t xml:space="preserve">PHOSPHATE BUFFERED SALINE, PH 7.2, STER&amp; </t>
  </si>
  <si>
    <t>500ML</t>
  </si>
  <si>
    <t xml:space="preserve">BOVINE SERUM ALBUMIN, HEAT SHOCK FRACT&amp; </t>
  </si>
  <si>
    <t>100G</t>
  </si>
  <si>
    <t xml:space="preserve">HU FOXP3 Staining Kit PE </t>
  </si>
  <si>
    <t xml:space="preserve">Leukocyte Activation Cocktail, with BD GolgiPlug ( PMA, Ca-Ionophor, Brefeldin A) </t>
  </si>
  <si>
    <t>100 μl x2</t>
  </si>
  <si>
    <t xml:space="preserve">HU TH1/2/17 Phenotyping Kit </t>
  </si>
  <si>
    <t xml:space="preserve">BD OneFlow LST </t>
  </si>
  <si>
    <t xml:space="preserve">OneFlow ALOT </t>
  </si>
  <si>
    <t>10 testova</t>
  </si>
  <si>
    <t xml:space="preserve">Oneflow B-CLPD T1 </t>
  </si>
  <si>
    <t xml:space="preserve">Oneflow PCST </t>
  </si>
  <si>
    <t xml:space="preserve">Oneflow PCD </t>
  </si>
  <si>
    <t>Ms IgG1Kpa ItCl PE-Cy7 MOPC-21</t>
  </si>
  <si>
    <t>Hu CD2 PE RPA-2.10</t>
  </si>
  <si>
    <t>PE-Cy™7 Mouse Anti-Human CD8 klon HIT8a</t>
  </si>
  <si>
    <t xml:space="preserve">Hu CD8 APC-Cy7 SK1 </t>
  </si>
  <si>
    <t>Hu CD10 PE-Cy7  klon HI10a</t>
  </si>
  <si>
    <t>Hu CD14 PE-Cy7 klon MÏ†P9 (also known as MÏ†P-9)</t>
  </si>
  <si>
    <t>Hu CD19 APC-Cy7 klon SJ25C1 (also known as SJ25-C1)</t>
  </si>
  <si>
    <t>Hu CD22 APC klon HIB22</t>
  </si>
  <si>
    <t>Hu CD38 PE-Cy7 klon HIT2</t>
  </si>
  <si>
    <t>Hu CD45 Horizon V500 klon HI30</t>
  </si>
  <si>
    <t>Hu CD45RA PE-Cy7 klon HI100</t>
  </si>
  <si>
    <t>Hu CD56 PE-Cy7 klon B159</t>
  </si>
  <si>
    <t>Hu CD71 APC klon M-A712</t>
  </si>
  <si>
    <t>Hu CD103 FITC klon Ber-ACT8</t>
  </si>
  <si>
    <t>Hu CD117 APC klon YB5.B8</t>
  </si>
  <si>
    <t>0.1 mg</t>
  </si>
  <si>
    <t>Hu HLA-DR PE-Cy7 klon G46-6</t>
  </si>
  <si>
    <t>Hu HLA-DR Horizon V450 klon G46-6</t>
  </si>
  <si>
    <t>Hu Ig Lam Lgt Chain PEklon JDC-12</t>
  </si>
  <si>
    <t>Hu Lgt Chn Lam Alexa 647 klon JDC-12</t>
  </si>
  <si>
    <t>elta 90</t>
  </si>
  <si>
    <t>Laboratorijski testovi i reagensi za aparat FACSCALIBUR FLOUCITOMETAR, BECTON DICKINSON</t>
  </si>
  <si>
    <t>FACSFlow 342003 a 20L, Becton Dickinson ili odgovarajući</t>
  </si>
  <si>
    <t>Epruveta FALCON, a 6 ml, 75.54x12.40 mm, 352054, Becton Dickinson ili odgovarajući</t>
  </si>
  <si>
    <t>FACSLysing Solution a 100 ml, Becton Dickinson ili odgovarajući</t>
  </si>
  <si>
    <t xml:space="preserve">BD Pharm Lyse Solution a 100 ml, Becton Dickinson ili odgovarajući </t>
  </si>
  <si>
    <t xml:space="preserve">FACSClean 340345 a 5 L, Becton Dickinson ili odgovarajući </t>
  </si>
  <si>
    <t xml:space="preserve">FACSRinse BD (340346), Becton Dickinson ili odgovarajući </t>
  </si>
  <si>
    <t xml:space="preserve">CellWash 349524 a 5L, Becton Dickinson ili odgovarajući </t>
  </si>
  <si>
    <t xml:space="preserve">CaliBRITETM 3, 340486, Becton Dickinson ili odgovarajući  </t>
  </si>
  <si>
    <t>CaliBRITETM APC, 340487, Becton Dickinson  ili odgovarajući</t>
  </si>
  <si>
    <t xml:space="preserve">CD3 APC a 100 testova, klon SK7, 345767, Becton Dickinson  ili odgovarajući </t>
  </si>
  <si>
    <t>k FITC/ λ PE, klon TB28-2/1-155-2, 349516, Becton Dickinson  ili odgovarajući</t>
  </si>
  <si>
    <t>CD2 PE, klon RPA-2.10, 555327, Becton Dickinson  ili odgovarajući</t>
  </si>
  <si>
    <t>CD3 PerCP, klon SK7, 345766, Becton Dickinson  ili odgovarajući</t>
  </si>
  <si>
    <t>CD13 APC, klon WM15, 557454, Becton Dickinson  ili odgovarajući</t>
  </si>
  <si>
    <t>CD45 APC, klon 2D1, 340910, Becton Dickinson  ili odgovarajući</t>
  </si>
  <si>
    <t>FITC labeled anti-human CD99, klon TÜ12</t>
  </si>
  <si>
    <t>Hu Disial GD2 PerCP-Cy5.5, klon 14.G2a</t>
  </si>
  <si>
    <t>Cy-Chrome™ labeled anti-human CD34, klon 581</t>
  </si>
  <si>
    <t>CD22 PE, klon S-HCL-1</t>
  </si>
  <si>
    <t>CD19 APC, klon SJ25C1</t>
  </si>
  <si>
    <t>CD38 PE, klon HB7</t>
  </si>
  <si>
    <t>CD34 (Anti–HPCA-2) PE, klon 8G12</t>
  </si>
  <si>
    <t>CD20 FITC, klon L27</t>
  </si>
  <si>
    <t>CD8 PE, klon SK1</t>
  </si>
  <si>
    <t>CD4 FITC, klon SK3</t>
  </si>
  <si>
    <t>CD7 FITC, klon 4H9</t>
  </si>
  <si>
    <t>BD Simultest CD3/CD16+CD56</t>
  </si>
  <si>
    <t xml:space="preserve">FITC labeled anti-human CD58, klon 1C3 </t>
  </si>
  <si>
    <t>Hu CD22 APC, klon HIB22</t>
  </si>
  <si>
    <t>CD10 FITC, klon W8E7</t>
  </si>
  <si>
    <t>CD15 FITC, klon MMA</t>
  </si>
  <si>
    <t>CD33 PE, klon P67.6</t>
  </si>
  <si>
    <t>PE labeled anti-human CD1a, klon HI149</t>
  </si>
  <si>
    <t xml:space="preserve">CD2 FITC, klon S5.2 </t>
  </si>
  <si>
    <t>HU CD5 PE-Cy7, klon L17F12</t>
  </si>
  <si>
    <t>PE labeled anti-human CD7, klon M-T701</t>
  </si>
  <si>
    <t>Hu CD11b/MAC-1 FITC, klon ICRF44</t>
  </si>
  <si>
    <t>CD11c PE, klon S-HCL-3</t>
  </si>
  <si>
    <t>FITC labeled anti-human CD41b, klon HIP2</t>
  </si>
  <si>
    <t>CD56 PE, klon MY31</t>
  </si>
  <si>
    <t>PE labeled anti-human CD61, klon VI-PL2</t>
  </si>
  <si>
    <t>HU CD64 PE MAB, klon 10.1</t>
  </si>
  <si>
    <t>CD65 FITC, klon 88H7, IM1654U, Beckman Coulter  ili odgovarajući</t>
  </si>
  <si>
    <t>PE labeled anti-human CD71, klon M-A712</t>
  </si>
  <si>
    <t>FITC labeled anti-human CD81, klon JS-81</t>
  </si>
  <si>
    <t>FITC labeled anti-human Glycophorin A, klon GA-R2 (HIR2)</t>
  </si>
  <si>
    <t>Anti HLA-DR FITC, klon L243</t>
  </si>
  <si>
    <t xml:space="preserve">FIX&amp;PERM, GAS-004 8x5 ml, Life Tech ili odgovarajući  </t>
  </si>
  <si>
    <t>8x5 ml</t>
  </si>
  <si>
    <t>Anti–Myeloperoxidase FITC, klon 5B8</t>
  </si>
  <si>
    <t>Terminal Transferase (TdT) FITC Set</t>
  </si>
  <si>
    <t xml:space="preserve">iIgM PE, poliklonalni, H15104, Life Tech ili odgovarajući </t>
  </si>
  <si>
    <t xml:space="preserve">Lysozyme, klon LZ-2, FITC, GIC207, Life Tech ili odgovarajući </t>
  </si>
  <si>
    <t>CD45 PerCP, klon MEM-28, a 100 test, MA110230, Thermo Fisher ili odgovarajući</t>
  </si>
  <si>
    <t>CD10 PE RUO(GMP), klon MEM-78</t>
  </si>
  <si>
    <t>PE labeled anti-human CD18, klon 6.7</t>
  </si>
  <si>
    <t>CD1a-FITC, klon HI149, RUO</t>
  </si>
  <si>
    <t>CD1a-PE, klon SK9, IVD</t>
  </si>
  <si>
    <t>CD2-FITC, klon S5.2, IVD</t>
  </si>
  <si>
    <t>CD3-FITC, klon SK7, IVD</t>
  </si>
  <si>
    <t>CD3-PerCP-Cy5.5, klon SK7, IVD</t>
  </si>
  <si>
    <t>CD3-APC, klon UCHT1, RUO</t>
  </si>
  <si>
    <t>CD4-PerCP, klon SK3, IVD</t>
  </si>
  <si>
    <t>CD4-APC, klon SK3, IVD</t>
  </si>
  <si>
    <t>CD5-PE, klon L17F12, IVD</t>
  </si>
  <si>
    <t>CD7-FITC, klon M-T701, IVD</t>
  </si>
  <si>
    <t>CD8-PE, klon SK1, IVD</t>
  </si>
  <si>
    <t>CD8-PerCP, klon SK1, IVD</t>
  </si>
  <si>
    <t>CD10-PE, klon HI10a, IVD</t>
  </si>
  <si>
    <t>CD10-APC, klon HI10a, IVD</t>
  </si>
  <si>
    <t>CD11a-APC, klon HI111, RUO</t>
  </si>
  <si>
    <t>CD11b-PE, klon D12, IVD</t>
  </si>
  <si>
    <t>CD11c-PE, klon S-HCL-3, IVD</t>
  </si>
  <si>
    <t>CD11c-APC, klon S-HCL-3, IVD</t>
  </si>
  <si>
    <t>CD13-PE, klon L138, IVD</t>
  </si>
  <si>
    <t>CD14-PE, klon MɸP9, IVD</t>
  </si>
  <si>
    <t>CD14-APC, klon MɸP9, IVD</t>
  </si>
  <si>
    <t>CD15-FITC, klon MMA, IVD</t>
  </si>
  <si>
    <t>CD15-APC, klon HI98, RUO</t>
  </si>
  <si>
    <t>CD16-PE, klon 3G8, RUO</t>
  </si>
  <si>
    <t>CD16-APC, klon 3G8, RUO</t>
  </si>
  <si>
    <t>CD16-PE, klon B73.1, IVD</t>
  </si>
  <si>
    <t>CD19-PE, klon 4G7, RUO</t>
  </si>
  <si>
    <t>CD19-PerCP-Cy5.5, klon SJ25C1, IVD</t>
  </si>
  <si>
    <t>CD19-APC, klon SJ25C1, IVD</t>
  </si>
  <si>
    <t>CD20-FITC, klon L27, IVD</t>
  </si>
  <si>
    <t>CD20-PerCP-Cy5.5, klon L27, IVD</t>
  </si>
  <si>
    <t>CD20-APC, klon L27, IVD</t>
  </si>
  <si>
    <t>CD22-PE, klon S-HCL-1, IVD</t>
  </si>
  <si>
    <t>CD23-PE, klon EBVCS-5, IVD</t>
  </si>
  <si>
    <t>CD24-PE, klon ML5, RUO</t>
  </si>
  <si>
    <t>CD25-FITC, klon 2A3, IVD</t>
  </si>
  <si>
    <t>CD26-PE, klon M-A261, RUO</t>
  </si>
  <si>
    <t>CD27-APC, klon M-T271, RUO</t>
  </si>
  <si>
    <t>CD28-PE, klon CD28.2, RUO</t>
  </si>
  <si>
    <t>CD30-PE, clone BerH8, RUO</t>
  </si>
  <si>
    <t>CD33-APC, klon P67.6, IVD</t>
  </si>
  <si>
    <t>CD34-PE, klon 8G12, IVD</t>
  </si>
  <si>
    <t>CD34-PerCP-Cy5.5, klon 8G12, IVD</t>
  </si>
  <si>
    <t>CD34-APC, klon 8G12, IVD</t>
  </si>
  <si>
    <t>CD35-PE, klon E11, RUO</t>
  </si>
  <si>
    <t>CD38-FITC, klon HB7, IVD</t>
  </si>
  <si>
    <t>CD38-APC, klon HB7, IVD</t>
  </si>
  <si>
    <t>CD41a-FITC, klon HIP8, RUO</t>
  </si>
  <si>
    <t>CD42b-PE, klon HIP1, RUO</t>
  </si>
  <si>
    <t>CD43-FITC, klon 1G10, RUO</t>
  </si>
  <si>
    <t>CD44-FITC, klon L178, RUO</t>
  </si>
  <si>
    <t>CD45-FITC, klon 2D1, IVD</t>
  </si>
  <si>
    <t>CD45-PerCP, klon 2D1, IVD</t>
  </si>
  <si>
    <t>CD45RO-APC, klon UCHL-1, RUO</t>
  </si>
  <si>
    <t>CD49d-APC, klon 9F10, RUO</t>
  </si>
  <si>
    <t>CD55-PE, klon IA10, RUO</t>
  </si>
  <si>
    <t>CD56-FITC, klon NCAM16.2, IVD</t>
  </si>
  <si>
    <t>CD56-PE, klon NCAM16.2, IVD</t>
  </si>
  <si>
    <t>CD56-PE, klon MY31, IVD</t>
  </si>
  <si>
    <t>CD57-FITC, klon HNK-1, IVD</t>
  </si>
  <si>
    <t>CD58-FITC, klon 1C3, RUO</t>
  </si>
  <si>
    <t>CD59-FITC, klon p282 (H19), RUO</t>
  </si>
  <si>
    <t>CD61-FITC, klon RUU-PL 7F12, IVD</t>
  </si>
  <si>
    <t>CD62L-APC, klon DREG-56, RUO</t>
  </si>
  <si>
    <t>CD64-APC, klon 10.1, RUO</t>
  </si>
  <si>
    <t>CD66b-FITC, klon G10F5, RUO</t>
  </si>
  <si>
    <t>CD66c-FITC, klon B6.2/CD56, RUO</t>
  </si>
  <si>
    <t>CD71-APC, klon M-A712, RUO</t>
  </si>
  <si>
    <t>CD79a-PE, klon HM47, IVD</t>
  </si>
  <si>
    <t>CD79b-APC, klon SN8, IVD</t>
  </si>
  <si>
    <t>CD81-APC, klon JS-81, RUO</t>
  </si>
  <si>
    <t>CD90-APC, klon 5E10, RUO</t>
  </si>
  <si>
    <t>CD103-PE, klon Ber-ACT8, IVD</t>
  </si>
  <si>
    <t>CD114-PE, klon LMM741, RUO</t>
  </si>
  <si>
    <t>0.2 mg</t>
  </si>
  <si>
    <t>CD117-PE, klon 104D2, IVD</t>
  </si>
  <si>
    <t>CD127-PE, klon HIL-7R-M21, RUO</t>
  </si>
  <si>
    <t>CD135-PE, klon 4G8, RUO</t>
  </si>
  <si>
    <t>CD152-APC, klon BNI3, RUO</t>
  </si>
  <si>
    <t>CD157-PE, klon SY11B5, RUO</t>
  </si>
  <si>
    <t>CD200-PE, klon OX-104, RUO</t>
  </si>
  <si>
    <t>CD305-PE, klon DX26, RUO</t>
  </si>
  <si>
    <t>CD371-PE, klon 50C1, RUO</t>
  </si>
  <si>
    <t>HLA-DR-FITC, klon L243, IVD</t>
  </si>
  <si>
    <t>MPO-FITC, klon 5B8, IVD</t>
  </si>
  <si>
    <t>FMC7-FITC, klon FMC7, IVD</t>
  </si>
  <si>
    <t xml:space="preserve">TCRα/β-FITC, clone WT31, IVD </t>
  </si>
  <si>
    <t>TCRγ/δ-PE, clone 11F2, IVD</t>
  </si>
  <si>
    <t>FoxP3-PE, klon 236A/E7</t>
  </si>
  <si>
    <t>ROR1-PE, klon 4A5, RUO</t>
  </si>
  <si>
    <t>Mouse IgG1-FITC Isotype Control, clone X40, IVD</t>
  </si>
  <si>
    <t>100 µg</t>
  </si>
  <si>
    <t>Mouse IgG1-PE Isotype Control, clone X40, IVD</t>
  </si>
  <si>
    <t>Mouse IgG1-APC Isotype Control, clone X40, IVD</t>
  </si>
  <si>
    <t>Mouse IgM-FITC Isotype Control, clone G155-228, RUO</t>
  </si>
  <si>
    <t>FLAER Alexa fluor 488 proaerolysin, RUO</t>
  </si>
  <si>
    <t>7-Aminoactinomycin D (7-AAD), ready-to-use, RUO</t>
  </si>
  <si>
    <t>PAX5-PE, klon 1H9, RUO</t>
  </si>
  <si>
    <t>50 µg</t>
  </si>
  <si>
    <t>BD Multicheck CD4 Low Control, IVD</t>
  </si>
  <si>
    <t>1 x 2.5 ml</t>
  </si>
  <si>
    <t>BD 344563, Stem Cell Enumeration (SCE) Kit, IVD</t>
  </si>
  <si>
    <t>BD Stem Cell Control Kit (Bi-Level Control), 2x2,5 ml/ kit, IVD</t>
  </si>
  <si>
    <t>2 x 2.5 ml</t>
  </si>
  <si>
    <t>BD 334224 FACS Shutdown Solution, RUO</t>
  </si>
  <si>
    <t>5 L</t>
  </si>
  <si>
    <t>BD 340181 BD CellFIX, IVD</t>
  </si>
  <si>
    <t>Foxp3 Transcription Factor Staining Buffer Set, Kit, RUO</t>
  </si>
  <si>
    <t>kit</t>
  </si>
  <si>
    <t>BD 352235 Tubes with round bottom cell-strainer cap, RUO</t>
  </si>
  <si>
    <t>500 epruveta</t>
  </si>
  <si>
    <t>TransFix/EDTA, RUO</t>
  </si>
  <si>
    <t>25 epruveta</t>
  </si>
  <si>
    <t>BD 345036, BD Calibrite PerCP-Cy5.5, IVD</t>
  </si>
  <si>
    <t>BD 349502 Calibrite 2-color kit (Unlabeled, FITC, PE), IVD</t>
  </si>
  <si>
    <t>Laboratorijski testovi i reagensi za aparat BD FACSCount</t>
  </si>
  <si>
    <t>BD FACSCount Reagent Kit</t>
  </si>
  <si>
    <t>50 теста</t>
  </si>
  <si>
    <t>BD FACSCount Control Kit</t>
  </si>
  <si>
    <t>25 теста</t>
  </si>
  <si>
    <t>BIOMEDICA MP</t>
  </si>
  <si>
    <t>Laboratorijski testovi i reagensi za Western blot  metod-2</t>
  </si>
  <si>
    <t>Western Bloot  Echinococcosis</t>
  </si>
  <si>
    <t>24 теста</t>
  </si>
  <si>
    <t xml:space="preserve">Multi kanalna polipropilenska kadica za inkubaciju mini – blotova  ( LDBIO # WBPP – 8 ili ekvivalent) 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</si>
  <si>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</si>
  <si>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</si>
  <si>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</si>
  <si>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</si>
  <si>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</si>
  <si>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</si>
  <si>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</si>
  <si>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</si>
  <si>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</si>
  <si>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</si>
  <si>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</si>
  <si>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</si>
  <si>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</si>
  <si>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</si>
  <si>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</si>
  <si>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123</t>
  </si>
  <si>
    <t>Партија 125</t>
  </si>
  <si>
    <t>Партија 126</t>
  </si>
  <si>
    <t>Партија 142</t>
  </si>
  <si>
    <t>Партија 123 укупно</t>
  </si>
  <si>
    <t>Партија 125 укупно</t>
  </si>
  <si>
    <t>Партија 126 укупно</t>
  </si>
  <si>
    <t>Партија 142 укупно</t>
  </si>
  <si>
    <t>Falcon® 5mL Round Bottom Polystyrene Test Tube, wi</t>
  </si>
  <si>
    <t>BD FACSDiva CS&amp;T Research Beads</t>
  </si>
  <si>
    <t>BD CellFIX (10x Concentrate)</t>
  </si>
  <si>
    <t>FITC labeled anti-human IgM</t>
  </si>
  <si>
    <t>MS IgG1 Isotype Control PerCP-Cy5.5</t>
  </si>
  <si>
    <t>MS IgG1 Kappa Isotype Control APC-H7 MAB</t>
  </si>
  <si>
    <t>Mouse IgG1, k (Unknown specificity) Pacific Blue</t>
  </si>
  <si>
    <t>Ms IgG1 kappa Isotype Control PE-Cy7</t>
  </si>
  <si>
    <t>BD Multitest 6-color TBNK</t>
  </si>
  <si>
    <t>BD FC Beads 8-Color Kit for BD OneFlow Assays</t>
  </si>
  <si>
    <t>Phosphate buffer solution pH 7.2</t>
  </si>
  <si>
    <t>BD CompBead Anti-mouse Ig, k</t>
  </si>
  <si>
    <t>Rainbow Calibration Particles (8 peaks), 3.0um.</t>
  </si>
  <si>
    <t>Hu CD38 APC-H7 RUO (GMP)</t>
  </si>
  <si>
    <t>HU CD45 Horizon V450 MAB</t>
  </si>
  <si>
    <t>Falcon® 100µm Cell Strainer, Yellow, Sterile, Indi</t>
  </si>
  <si>
    <t>CD10 PE RUO(GMP)</t>
  </si>
  <si>
    <t>CD11c APC</t>
  </si>
  <si>
    <t>HU CD200 PE MAB</t>
  </si>
  <si>
    <t>HU CD21 APC</t>
  </si>
  <si>
    <t>Hu CD22 APC</t>
  </si>
  <si>
    <t>CD23-PE</t>
  </si>
  <si>
    <t>CD34 (Anti–HPCA-2) PerCP-Cy5.5</t>
  </si>
  <si>
    <t>HU CD49d APC</t>
  </si>
  <si>
    <t>CD79b PerCP-Cy5.5 RUO(GMP)</t>
  </si>
  <si>
    <t>Anti-FMC7, FITC</t>
  </si>
  <si>
    <t>Hu CD43 APC-H7 RUO (GMP)</t>
  </si>
  <si>
    <t>HU IgD APC MAB</t>
  </si>
  <si>
    <t>PE labeled Mouse IgM, kappa isotype control</t>
  </si>
  <si>
    <t>Anti-Kappa-PE</t>
  </si>
  <si>
    <t>ANTI-LAMBDA LIGHT CHAINS</t>
  </si>
  <si>
    <t>Anti-Lambda F(ab’)2 FITC</t>
  </si>
  <si>
    <t>Anti-TdT FITC</t>
  </si>
  <si>
    <t>CD8 FITC</t>
  </si>
  <si>
    <t>CD33 FITC</t>
  </si>
  <si>
    <t>CD42a FITC</t>
  </si>
  <si>
    <t>APC labeled anti-human CD11b/Mac-1</t>
  </si>
  <si>
    <t>APC labeled anti-human CD42b</t>
  </si>
  <si>
    <t>APC labeled anti-human IgM</t>
  </si>
  <si>
    <t>HU CD79A APC MAB</t>
  </si>
  <si>
    <t>Human CD66 PE Mab</t>
  </si>
  <si>
    <t>HU HLA-DR PerCP-Cy5.5 MAB NHP</t>
  </si>
  <si>
    <t>APC labelled anti-human CD14</t>
  </si>
  <si>
    <t>PE labeled anti-human CD25</t>
  </si>
  <si>
    <t>FITC labeled anti-human CD36</t>
  </si>
  <si>
    <t>FITC labeled anti-human CD64</t>
  </si>
  <si>
    <t>FITC labeled anti-human IgD</t>
  </si>
  <si>
    <t>PE labeled anti-human IgM</t>
  </si>
  <si>
    <t>CD56 PE-Cy7</t>
  </si>
  <si>
    <t>HU CD19 PE-CY7 MAB</t>
  </si>
  <si>
    <t>HU CD1a APC</t>
  </si>
  <si>
    <t>HU CD123 APC MAB</t>
  </si>
  <si>
    <t>HU CD3 APC-H7 MAB</t>
  </si>
  <si>
    <t>HU CD3 Horizon V450 MAB</t>
  </si>
  <si>
    <t>HU CD27 Horizon V450 MAB</t>
  </si>
  <si>
    <t>HU CD2 PERCP-CY5.5 MAB</t>
  </si>
  <si>
    <t>HU CD4 PE-CY7 MAB</t>
  </si>
  <si>
    <t>HU CD34 PE-CY7 MAB</t>
  </si>
  <si>
    <t>Hu CD4 V450 RUO (GMP)</t>
  </si>
  <si>
    <t>HU CD45 BD Horizon V500 MAB</t>
  </si>
  <si>
    <t>HU CD105 PE MAB</t>
  </si>
  <si>
    <t>HU CD19 Horizon V500 MAB</t>
  </si>
  <si>
    <t>HU CD20 Horizon V450 MAB</t>
  </si>
  <si>
    <t>HU HLA-DR BD Horizon V450 MAB</t>
  </si>
  <si>
    <t>HU CD3 Horizon V500</t>
  </si>
  <si>
    <t>HU CD41a APC-H7 MAB</t>
  </si>
  <si>
    <t>HU CD15 BD Horizon V500 MAB</t>
  </si>
  <si>
    <t>HU CD13 PE-CY7 MAB</t>
  </si>
  <si>
    <t>CSP</t>
  </si>
  <si>
    <t>Hu CD203c PE</t>
  </si>
  <si>
    <t>Mouse Anti-Human Light Chain, λ Alexa647</t>
  </si>
  <si>
    <t>Hu CD79a PE</t>
  </si>
  <si>
    <t>Hu CD7 APC-H7</t>
  </si>
  <si>
    <t>Hu CD61 APC</t>
  </si>
  <si>
    <t>CD14 APC-H7</t>
  </si>
  <si>
    <t>CD64 PE</t>
  </si>
  <si>
    <t>CD20 BD Horizon V500</t>
  </si>
  <si>
    <t>CD138 BD Horizon V500</t>
  </si>
  <si>
    <t>CD9 APC-H7 RUO(GMP)</t>
  </si>
  <si>
    <t>Hu TCR g/d PE-Cy7 RUO (GMP)</t>
  </si>
  <si>
    <t>IREM-2 (CD300e) APC RUO (GMP)</t>
  </si>
  <si>
    <t>CD21 V450 RUO(GMP)</t>
  </si>
  <si>
    <t>CD24 APC-H7 RUO(GMP)</t>
  </si>
  <si>
    <t>PHOSPHATE BUFFERED SALINE, PH 7.2, STER&amp;</t>
  </si>
  <si>
    <t>BOVINE SERUM ALBUMIN, HEAT SHOCK FRACT&amp;</t>
  </si>
  <si>
    <t>HU FOXP3 Staining Kit PE</t>
  </si>
  <si>
    <t>Leukocyte Activation Cocktail, with BD GolgiPlug (</t>
  </si>
  <si>
    <t>HU TH1/2/17 Phenotyping Kit</t>
  </si>
  <si>
    <t>BD OneFlow LST</t>
  </si>
  <si>
    <t>OneFlow ALOT</t>
  </si>
  <si>
    <t>BD OneFlow B-CLPD T1</t>
  </si>
  <si>
    <t>BD OneFlow PCST</t>
  </si>
  <si>
    <t>BD OneFlow PCD</t>
  </si>
  <si>
    <t>MS IgG1 Isotype Control PE-CY7 MAB</t>
  </si>
  <si>
    <t>PE labeled anti-human CD2</t>
  </si>
  <si>
    <t>BD Pharmingen™ PE-Cy™7 Mouse Anti-Human CD8</t>
  </si>
  <si>
    <t>HU CD8 APC-CY7 MAB</t>
  </si>
  <si>
    <t>Hu CD10 PE-Cy7</t>
  </si>
  <si>
    <t>Hu CD14 PE-Cy7</t>
  </si>
  <si>
    <t>HU CD19 APC-CY7 MAB</t>
  </si>
  <si>
    <t>HU CD38 PE-CY7 MAB</t>
  </si>
  <si>
    <t>HU CD45RA PE-CY7 MAB</t>
  </si>
  <si>
    <t>HU CD71 APC MAB</t>
  </si>
  <si>
    <t>FITC labeled anti-human CD103</t>
  </si>
  <si>
    <t>APC labeled anti-human C-kit(CD117)</t>
  </si>
  <si>
    <t>HU HLA-DR PE-CY7 MAB</t>
  </si>
  <si>
    <t>PE labeled anti-human lambda ( lambda )</t>
  </si>
  <si>
    <t>CORNING</t>
  </si>
  <si>
    <t>BD</t>
  </si>
  <si>
    <t>HONEYWELL</t>
  </si>
  <si>
    <t>FISHER SCI</t>
  </si>
  <si>
    <t>SIGMA ALDRICH</t>
  </si>
  <si>
    <t>BD PharmLyse Lysis Buffer (10x concentrate)</t>
  </si>
  <si>
    <t>BD Calibrite 3 Beads (unlabeled, FITC, PE, PerCP)</t>
  </si>
  <si>
    <t>BD Calibrite APC Beads</t>
  </si>
  <si>
    <t>BD Simultest Anti–Kappa/Anti–Lambda</t>
  </si>
  <si>
    <t>CD3 PerCP</t>
  </si>
  <si>
    <t>APC labeled anti-human CD13</t>
  </si>
  <si>
    <t>CD45 APC</t>
  </si>
  <si>
    <t>FITC labeled anti-human CD99</t>
  </si>
  <si>
    <t>Hu Disial GD2 PerCP-Cy5.5</t>
  </si>
  <si>
    <t>Cy-Chrome™ labeled anti-human CD34</t>
  </si>
  <si>
    <t>CD22 PE</t>
  </si>
  <si>
    <t>CD19 APC</t>
  </si>
  <si>
    <t>CD38 PE</t>
  </si>
  <si>
    <t>CD34 (Anti–HPCA-2) PE</t>
  </si>
  <si>
    <t>CD20 FITC</t>
  </si>
  <si>
    <t>CD8 PE</t>
  </si>
  <si>
    <t>CD4 FITC</t>
  </si>
  <si>
    <t>CD7 FITC</t>
  </si>
  <si>
    <t>FITC labeled anti-human CD58</t>
  </si>
  <si>
    <t>CD10 FITC</t>
  </si>
  <si>
    <t>CD15 FITC</t>
  </si>
  <si>
    <t>CD33 PE</t>
  </si>
  <si>
    <t>PE labeled anti-human CD1a</t>
  </si>
  <si>
    <t>CD2 FITC</t>
  </si>
  <si>
    <t>HU CD5 PE-Cy7</t>
  </si>
  <si>
    <t>PE labeled anti-human CD7</t>
  </si>
  <si>
    <t>Hu CD11b/MAC-1 FITC</t>
  </si>
  <si>
    <t>CD11c PE</t>
  </si>
  <si>
    <t>FITC labeled anti-human CD41b</t>
  </si>
  <si>
    <t>CD56 PE</t>
  </si>
  <si>
    <t>PE labeled anti-human CD61</t>
  </si>
  <si>
    <t>HU CD64 PE MAB</t>
  </si>
  <si>
    <t>CD65 FITC, klon 88H7,Beckman Coulter</t>
  </si>
  <si>
    <t>PE labeled anti-human CD71</t>
  </si>
  <si>
    <t>FITC labeled anti-human CD81</t>
  </si>
  <si>
    <t>FITC labeled anti-human Glycophorin A</t>
  </si>
  <si>
    <t>Anti HLA-DR FITC</t>
  </si>
  <si>
    <t>FIX &amp; PERM KIT- 200 TESTS 1 KIT</t>
  </si>
  <si>
    <t>Anti–Myeloperoxidase FITC</t>
  </si>
  <si>
    <t>GT FAB'2 X HU IGM PE 0.5 ML</t>
  </si>
  <si>
    <t>MS X HU LYSOZYME 1 ML</t>
  </si>
  <si>
    <t>ANTI-CD45 EA</t>
  </si>
  <si>
    <t>PE labeled anti-human CD18</t>
  </si>
  <si>
    <t>FITC labeled anti-human CD1a</t>
  </si>
  <si>
    <t>CD1a PE</t>
  </si>
  <si>
    <t>CD3 FITC</t>
  </si>
  <si>
    <t>CD3 PerCP-Cy5.5</t>
  </si>
  <si>
    <t>APC labeled anti-human CD3</t>
  </si>
  <si>
    <t>CD4 PerCP</t>
  </si>
  <si>
    <t>CD4 APC</t>
  </si>
  <si>
    <t>CD5 PE</t>
  </si>
  <si>
    <t>CD8 PerCP</t>
  </si>
  <si>
    <t>CD10 PE</t>
  </si>
  <si>
    <t>CD10 APC</t>
  </si>
  <si>
    <t>HU CD11a/LFA-1 APC</t>
  </si>
  <si>
    <t>CD11b PE</t>
  </si>
  <si>
    <t>CD13 PE</t>
  </si>
  <si>
    <t>CD14 PE</t>
  </si>
  <si>
    <t>CD14 APC</t>
  </si>
  <si>
    <t>APC labeled anti-human CD15</t>
  </si>
  <si>
    <t>PE labeled anti-human CD16</t>
  </si>
  <si>
    <t>HU CD16 NHP APC MAB</t>
  </si>
  <si>
    <t>CD16 PE</t>
  </si>
  <si>
    <t>CD19 PE</t>
  </si>
  <si>
    <t>CD19 PerCP-Cy5.5</t>
  </si>
  <si>
    <t>CD20 PerCP-Cy5.5</t>
  </si>
  <si>
    <t>PE labeled anti-human CD24</t>
  </si>
  <si>
    <t>CD25 (Anti–IL-2R) FITC</t>
  </si>
  <si>
    <t>PE labeled anti-human CD26</t>
  </si>
  <si>
    <t>HU CD27 APC MAB</t>
  </si>
  <si>
    <t>PE labeled anti-human CD28</t>
  </si>
  <si>
    <t>PE labeled anti-human CD30</t>
  </si>
  <si>
    <t>CD33 APC</t>
  </si>
  <si>
    <t>CD34 (Anti–HPCA-2) APC</t>
  </si>
  <si>
    <t>PE labeled anti-human CD35</t>
  </si>
  <si>
    <t>CD38 FITC</t>
  </si>
  <si>
    <t>CD38 APC</t>
  </si>
  <si>
    <t>FITC labeled anti-human CD41a</t>
  </si>
  <si>
    <t>PE labeled anti-human CD42b</t>
  </si>
  <si>
    <t>FITC labeled anti-human CD43</t>
  </si>
  <si>
    <t>CD44 FITC</t>
  </si>
  <si>
    <t>CD45 FITC</t>
  </si>
  <si>
    <t>CD45 PerCP</t>
  </si>
  <si>
    <t>CD45 RO APC</t>
  </si>
  <si>
    <t>CD55-PE</t>
  </si>
  <si>
    <t>CD56 FITC</t>
  </si>
  <si>
    <t>CD57 FITC</t>
  </si>
  <si>
    <t>FITC labeled anti-human CD59</t>
  </si>
  <si>
    <t>CD61 FITC</t>
  </si>
  <si>
    <t>HU CD62L (L-Selectin) APC</t>
  </si>
  <si>
    <t>HU CD64 APC MAB</t>
  </si>
  <si>
    <t>FITC labeled anti-human CD66b</t>
  </si>
  <si>
    <t>Human CD66 FITC Mab</t>
  </si>
  <si>
    <t>CD79a PE CE</t>
  </si>
  <si>
    <t>CD79b APC, CE</t>
  </si>
  <si>
    <t>HU CD81 APC MAB</t>
  </si>
  <si>
    <t>HU CD90 (Thy-1) APC</t>
  </si>
  <si>
    <t>CD103 PE</t>
  </si>
  <si>
    <t>PE labeled anti-human CD114</t>
  </si>
  <si>
    <t>CD117 PE</t>
  </si>
  <si>
    <t>HU CD127 PE MAB  FTM</t>
  </si>
  <si>
    <t>PE labeled anti-human CD135</t>
  </si>
  <si>
    <t>APC labeled anti-human CD152 (CTLA-4)</t>
  </si>
  <si>
    <t>Hu CD157 PE</t>
  </si>
  <si>
    <t>PE labeled anti-human LAIR-1</t>
  </si>
  <si>
    <t>HU CLEC12A PE</t>
  </si>
  <si>
    <t>Anti–TCR-alpha/beta FITC</t>
  </si>
  <si>
    <t>Anti–TCR-gamma/delta-1 PE</t>
  </si>
  <si>
    <t>HU FOXP3 PE MAB</t>
  </si>
  <si>
    <t>Hu ROR1 PE</t>
  </si>
  <si>
    <t>FITC labeled Mouse IgM, kappa isotype control</t>
  </si>
  <si>
    <t>FLAER: Alexa Fluor® 488 proaerolysin</t>
  </si>
  <si>
    <t>7-AAd</t>
  </si>
  <si>
    <t>Pax-5 PE</t>
  </si>
  <si>
    <t>BD Multi-Check CD4 Low Control 1 x 2,5 ml</t>
  </si>
  <si>
    <t>BD Stem Cell Enumeration (SCE) Kit</t>
  </si>
  <si>
    <t>BD Stem Cell Control Kit</t>
  </si>
  <si>
    <t>BD FACS Shutdown Solution</t>
  </si>
  <si>
    <t>Transcription Factor Buffer Set</t>
  </si>
  <si>
    <t>TransFix/EDTA CSF Sample Storage Tubes</t>
  </si>
  <si>
    <t>BD Calibrite PerCP-Cy5.5 Beads</t>
  </si>
  <si>
    <t>BD Calibrite Beads (unlabeled, FITC, PE)</t>
  </si>
  <si>
    <t>CEDARLANE</t>
  </si>
  <si>
    <t>CALTAG MED</t>
  </si>
  <si>
    <t>ECHINOCOCCUS WB IgG CE</t>
  </si>
  <si>
    <t>INCUBATION TRAY 8 CHANNELS</t>
  </si>
  <si>
    <t>LDBIO</t>
  </si>
  <si>
    <t>Uni-chem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</si>
  <si>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</si>
  <si>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</si>
  <si>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Јединична цена без ПДВ-а</t>
  </si>
  <si>
    <t>Укупна цена без ПДВ-а</t>
  </si>
  <si>
    <t>Укупна цена са ПДВ-ом</t>
  </si>
  <si>
    <t>Укупна вредност уговора</t>
  </si>
  <si>
    <t>Шифре</t>
  </si>
  <si>
    <t>RGN213447</t>
  </si>
  <si>
    <t>RGN213448</t>
  </si>
  <si>
    <t>RGN213449</t>
  </si>
  <si>
    <t>RGN213450</t>
  </si>
  <si>
    <t>RGN213451</t>
  </si>
  <si>
    <t>RGN213452</t>
  </si>
  <si>
    <t>RGN213453</t>
  </si>
  <si>
    <t>RGN213454</t>
  </si>
  <si>
    <t>RGN213455</t>
  </si>
  <si>
    <t>RGN213456</t>
  </si>
  <si>
    <t>RGN213457</t>
  </si>
  <si>
    <t>RGN213458</t>
  </si>
  <si>
    <t>RGN213459</t>
  </si>
  <si>
    <t>RGN213460</t>
  </si>
  <si>
    <t>RGN213461</t>
  </si>
  <si>
    <t>RGN213462</t>
  </si>
  <si>
    <t>RGN213463</t>
  </si>
  <si>
    <t>RGN213464</t>
  </si>
  <si>
    <t>RGN213465</t>
  </si>
  <si>
    <t>RGN213466</t>
  </si>
  <si>
    <t>RGN213467</t>
  </si>
  <si>
    <t>RGN213468</t>
  </si>
  <si>
    <t>RGN213469</t>
  </si>
  <si>
    <t>RGN213470</t>
  </si>
  <si>
    <t>RGN213471</t>
  </si>
  <si>
    <t>RGN213472</t>
  </si>
  <si>
    <t>RGN213473</t>
  </si>
  <si>
    <t>RGN213474</t>
  </si>
  <si>
    <t>RGN213475</t>
  </si>
  <si>
    <t>RGN213476</t>
  </si>
  <si>
    <t>RGN213477</t>
  </si>
  <si>
    <t>RGN213478</t>
  </si>
  <si>
    <t>RGN213479</t>
  </si>
  <si>
    <t>RGN213480</t>
  </si>
  <si>
    <t>RGN213481</t>
  </si>
  <si>
    <t>RGN213482</t>
  </si>
  <si>
    <t>RGN213483</t>
  </si>
  <si>
    <t>RGN213484</t>
  </si>
  <si>
    <t>RGN213485</t>
  </si>
  <si>
    <t>RGN213486</t>
  </si>
  <si>
    <t>RGN213487</t>
  </si>
  <si>
    <t>RGN213488</t>
  </si>
  <si>
    <t>RGN213489</t>
  </si>
  <si>
    <t>RGN213490</t>
  </si>
  <si>
    <t>RGN213491</t>
  </si>
  <si>
    <t>RGN213492</t>
  </si>
  <si>
    <t>RGN213493</t>
  </si>
  <si>
    <t>RGN213494</t>
  </si>
  <si>
    <t>RGN213495</t>
  </si>
  <si>
    <t>RGN213496</t>
  </si>
  <si>
    <t>RGN213497</t>
  </si>
  <si>
    <t>RGN213498</t>
  </si>
  <si>
    <t>RGN213499</t>
  </si>
  <si>
    <t>RGN213500</t>
  </si>
  <si>
    <t>RGN213501</t>
  </si>
  <si>
    <t>RGN213502</t>
  </si>
  <si>
    <t>RGN213503</t>
  </si>
  <si>
    <t>RGN213504</t>
  </si>
  <si>
    <t>RGN213505</t>
  </si>
  <si>
    <t>RGN213506</t>
  </si>
  <si>
    <t>RGN213507</t>
  </si>
  <si>
    <t>RGN213508</t>
  </si>
  <si>
    <t>RGN213509</t>
  </si>
  <si>
    <t>RGN213510</t>
  </si>
  <si>
    <t>RGN213511</t>
  </si>
  <si>
    <t>RGN213512</t>
  </si>
  <si>
    <t>RGN213513</t>
  </si>
  <si>
    <t>RGN213514</t>
  </si>
  <si>
    <t>RGN213515</t>
  </si>
  <si>
    <t>RGN213516</t>
  </si>
  <si>
    <t>RGN213517</t>
  </si>
  <si>
    <t>RGN213518</t>
  </si>
  <si>
    <t>RGN213519</t>
  </si>
  <si>
    <t>RGN213520</t>
  </si>
  <si>
    <t>RGN213521</t>
  </si>
  <si>
    <t>RGN213522</t>
  </si>
  <si>
    <t>RGN213523</t>
  </si>
  <si>
    <t>RGN213524</t>
  </si>
  <si>
    <t>RGN213525</t>
  </si>
  <si>
    <t>RGN213526</t>
  </si>
  <si>
    <t>RGN213527</t>
  </si>
  <si>
    <t>RGN213528</t>
  </si>
  <si>
    <t>RGN213529</t>
  </si>
  <si>
    <t>RGN213530</t>
  </si>
  <si>
    <t>RGN213531</t>
  </si>
  <si>
    <t>RGN213532</t>
  </si>
  <si>
    <t>RGN213533</t>
  </si>
  <si>
    <t>RGN213534</t>
  </si>
  <si>
    <t>RGN213535</t>
  </si>
  <si>
    <t>RGN213536</t>
  </si>
  <si>
    <t>RGN213537</t>
  </si>
  <si>
    <t>RGN213538</t>
  </si>
  <si>
    <t>RGN213539</t>
  </si>
  <si>
    <t>RGN213540</t>
  </si>
  <si>
    <t>RGN213541</t>
  </si>
  <si>
    <t>RGN213542</t>
  </si>
  <si>
    <t>RGN213543</t>
  </si>
  <si>
    <t>RGN213544</t>
  </si>
  <si>
    <t>RGN213545</t>
  </si>
  <si>
    <t>RGN213546</t>
  </si>
  <si>
    <t>RGN213547</t>
  </si>
  <si>
    <t>RGN213548</t>
  </si>
  <si>
    <t>RGN213549</t>
  </si>
  <si>
    <t>RGN213550</t>
  </si>
  <si>
    <t>RGN213551</t>
  </si>
  <si>
    <t>RGN213552</t>
  </si>
  <si>
    <t>RGN213553</t>
  </si>
  <si>
    <t>RGN213554</t>
  </si>
  <si>
    <t>RGN213555</t>
  </si>
  <si>
    <t>RGN213556</t>
  </si>
  <si>
    <t>RGN213557</t>
  </si>
  <si>
    <t>RGN213558</t>
  </si>
  <si>
    <t>RGN213559</t>
  </si>
  <si>
    <t>RGN213560</t>
  </si>
  <si>
    <t>RGN213561</t>
  </si>
  <si>
    <t>RGN213562</t>
  </si>
  <si>
    <t>RGN213563</t>
  </si>
  <si>
    <t>RGN213564</t>
  </si>
  <si>
    <t>RGN213565</t>
  </si>
  <si>
    <t>RGN213566</t>
  </si>
  <si>
    <t>RGN213567</t>
  </si>
  <si>
    <t>RGN213568</t>
  </si>
  <si>
    <t>RGN213569</t>
  </si>
  <si>
    <t>RGN213570</t>
  </si>
  <si>
    <t>RGN213571</t>
  </si>
  <si>
    <t>RGN213572</t>
  </si>
  <si>
    <t>RGN213573</t>
  </si>
  <si>
    <t>RGN213574</t>
  </si>
  <si>
    <t>RGN213575</t>
  </si>
  <si>
    <t>RGN213576</t>
  </si>
  <si>
    <t>RGN213577</t>
  </si>
  <si>
    <t>RGN213631</t>
  </si>
  <si>
    <t>RGN213632</t>
  </si>
  <si>
    <t>RGN213633</t>
  </si>
  <si>
    <t>RGN213634</t>
  </si>
  <si>
    <t>RGN213635</t>
  </si>
  <si>
    <t>RGN213636</t>
  </si>
  <si>
    <t>RGN213637</t>
  </si>
  <si>
    <t>RGN213638</t>
  </si>
  <si>
    <t>RGN213639</t>
  </si>
  <si>
    <t>RGN213640</t>
  </si>
  <si>
    <t>RGN213641</t>
  </si>
  <si>
    <t>RGN213642</t>
  </si>
  <si>
    <t>RGN213643</t>
  </si>
  <si>
    <t>RGN213644</t>
  </si>
  <si>
    <t>RGN213645</t>
  </si>
  <si>
    <t>RGN213646</t>
  </si>
  <si>
    <t>RGN213647</t>
  </si>
  <si>
    <t>RGN213648</t>
  </si>
  <si>
    <t>RGN213649</t>
  </si>
  <si>
    <t>RGN213650</t>
  </si>
  <si>
    <t>RGN213651</t>
  </si>
  <si>
    <t>RGN213652</t>
  </si>
  <si>
    <t>RGN213653</t>
  </si>
  <si>
    <t>RGN213654</t>
  </si>
  <si>
    <t>RGN213655</t>
  </si>
  <si>
    <t>RGN213656</t>
  </si>
  <si>
    <t>RGN213657</t>
  </si>
  <si>
    <t>RGN213658</t>
  </si>
  <si>
    <t>RGN213659</t>
  </si>
  <si>
    <t>RGN213660</t>
  </si>
  <si>
    <t>RGN213661</t>
  </si>
  <si>
    <t>RGN213662</t>
  </si>
  <si>
    <t>RGN213663</t>
  </si>
  <si>
    <t>RGN213664</t>
  </si>
  <si>
    <t>RGN213665</t>
  </si>
  <si>
    <t>RGN213666</t>
  </si>
  <si>
    <t>RGN213667</t>
  </si>
  <si>
    <t>RGN213668</t>
  </si>
  <si>
    <t>RGN213669</t>
  </si>
  <si>
    <t>RGN213670</t>
  </si>
  <si>
    <t>RGN213671</t>
  </si>
  <si>
    <t>RGN213672</t>
  </si>
  <si>
    <t>RGN213673</t>
  </si>
  <si>
    <t>RGN213674</t>
  </si>
  <si>
    <t>RGN213675</t>
  </si>
  <si>
    <t>RGN213676</t>
  </si>
  <si>
    <t>RGN213677</t>
  </si>
  <si>
    <t>RGN213678</t>
  </si>
  <si>
    <t>RGN213679</t>
  </si>
  <si>
    <t>RGN213680</t>
  </si>
  <si>
    <t>RGN213681</t>
  </si>
  <si>
    <t>RGN213682</t>
  </si>
  <si>
    <t>RGN213683</t>
  </si>
  <si>
    <t>RGN213684</t>
  </si>
  <si>
    <t>RGN213685</t>
  </si>
  <si>
    <t>RGN213686</t>
  </si>
  <si>
    <t>RGN213687</t>
  </si>
  <si>
    <t>RGN213688</t>
  </si>
  <si>
    <t>RGN213689</t>
  </si>
  <si>
    <t>RGN213690</t>
  </si>
  <si>
    <t>RGN213691</t>
  </si>
  <si>
    <t>RGN213692</t>
  </si>
  <si>
    <t>RGN213693</t>
  </si>
  <si>
    <t>RGN213694</t>
  </si>
  <si>
    <t>RGN213695</t>
  </si>
  <si>
    <t>RGN213696</t>
  </si>
  <si>
    <t>RGN213697</t>
  </si>
  <si>
    <t>RGN213698</t>
  </si>
  <si>
    <t>RGN213699</t>
  </si>
  <si>
    <t>RGN213700</t>
  </si>
  <si>
    <t>RGN213701</t>
  </si>
  <si>
    <t>RGN213702</t>
  </si>
  <si>
    <t>RGN213703</t>
  </si>
  <si>
    <t>RGN213704</t>
  </si>
  <si>
    <t>RGN213705</t>
  </si>
  <si>
    <t>RGN213706</t>
  </si>
  <si>
    <t>RGN213707</t>
  </si>
  <si>
    <t>RGN213708</t>
  </si>
  <si>
    <t>RGN213709</t>
  </si>
  <si>
    <t>RGN213710</t>
  </si>
  <si>
    <t>RGN213711</t>
  </si>
  <si>
    <t>RGN213712</t>
  </si>
  <si>
    <t>RGN213713</t>
  </si>
  <si>
    <t>RGN213714</t>
  </si>
  <si>
    <t>RGN213715</t>
  </si>
  <si>
    <t>RGN213716</t>
  </si>
  <si>
    <t>RGN213717</t>
  </si>
  <si>
    <t>RGN213718</t>
  </si>
  <si>
    <t>RGN213719</t>
  </si>
  <si>
    <t>RGN213720</t>
  </si>
  <si>
    <t>RGN213721</t>
  </si>
  <si>
    <t>RGN213722</t>
  </si>
  <si>
    <t>RGN213723</t>
  </si>
  <si>
    <t>RGN213724</t>
  </si>
  <si>
    <t>RGN213725</t>
  </si>
  <si>
    <t>RGN213726</t>
  </si>
  <si>
    <t>RGN213727</t>
  </si>
  <si>
    <t>RGN213728</t>
  </si>
  <si>
    <t>RGN213729</t>
  </si>
  <si>
    <t>RGN213730</t>
  </si>
  <si>
    <t>RGN213731</t>
  </si>
  <si>
    <t>RGN213732</t>
  </si>
  <si>
    <t>RGN213733</t>
  </si>
  <si>
    <t>RGN213734</t>
  </si>
  <si>
    <t>RGN213735</t>
  </si>
  <si>
    <t>RGN213736</t>
  </si>
  <si>
    <t>RGN213737</t>
  </si>
  <si>
    <t>RGN213738</t>
  </si>
  <si>
    <t>RGN213739</t>
  </si>
  <si>
    <t>RGN213740</t>
  </si>
  <si>
    <t>RGN213741</t>
  </si>
  <si>
    <t>RGN213742</t>
  </si>
  <si>
    <t>RGN213743</t>
  </si>
  <si>
    <t>RGN213744</t>
  </si>
  <si>
    <t>RGN213745</t>
  </si>
  <si>
    <t>RGN213746</t>
  </si>
  <si>
    <t>RGN213747</t>
  </si>
  <si>
    <t>RGN213748</t>
  </si>
  <si>
    <t>RGN213749</t>
  </si>
  <si>
    <t>RGN213750</t>
  </si>
  <si>
    <t>RGN213751</t>
  </si>
  <si>
    <t>RGN213752</t>
  </si>
  <si>
    <t>RGN213753</t>
  </si>
  <si>
    <t>RGN213754</t>
  </si>
  <si>
    <t>RGN213755</t>
  </si>
  <si>
    <t>RGN213756</t>
  </si>
  <si>
    <t>RGN213757</t>
  </si>
  <si>
    <t>RGN213758</t>
  </si>
  <si>
    <t>RGN213759</t>
  </si>
  <si>
    <t>RGN213760</t>
  </si>
  <si>
    <t>RGN213761</t>
  </si>
  <si>
    <t>RGN213762</t>
  </si>
  <si>
    <t>RGN213763</t>
  </si>
  <si>
    <t>RGN213764</t>
  </si>
  <si>
    <t>RGN213765</t>
  </si>
  <si>
    <t>RGN213766</t>
  </si>
  <si>
    <t>RGN213767</t>
  </si>
  <si>
    <t>RGN213768</t>
  </si>
  <si>
    <t>RGN213769</t>
  </si>
  <si>
    <t>RGN213770</t>
  </si>
  <si>
    <t>RGN213771</t>
  </si>
  <si>
    <t>RGN213772</t>
  </si>
  <si>
    <t>RGN213773</t>
  </si>
  <si>
    <t>RGN213774</t>
  </si>
  <si>
    <t>RGN213775</t>
  </si>
  <si>
    <t>RGN213776</t>
  </si>
  <si>
    <t>RGN213777</t>
  </si>
  <si>
    <t>RGN213778</t>
  </si>
  <si>
    <t>RGN213779</t>
  </si>
  <si>
    <t>RGN213780</t>
  </si>
  <si>
    <t>RGN213781</t>
  </si>
  <si>
    <t>RGN213782</t>
  </si>
  <si>
    <t>RGN213783</t>
  </si>
  <si>
    <t>RGN213784</t>
  </si>
  <si>
    <t>RGN213785</t>
  </si>
  <si>
    <t>RGN213786</t>
  </si>
  <si>
    <t>RGN213787</t>
  </si>
  <si>
    <t>RGN213788</t>
  </si>
  <si>
    <t>RGN213789</t>
  </si>
  <si>
    <t>RGN213790</t>
  </si>
  <si>
    <t>RGN213791</t>
  </si>
  <si>
    <t>RGN213792</t>
  </si>
  <si>
    <t>RGN213793</t>
  </si>
  <si>
    <t>RGN213794</t>
  </si>
  <si>
    <t>RGN213795</t>
  </si>
  <si>
    <t>RGN214202</t>
  </si>
  <si>
    <t>RGN214203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</si>
</sst>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4" fontId="3" fillId="27" borderId="14" xfId="0" applyNumberFormat="1" applyFont="1" applyFill="1" applyBorder="1" applyAlignment="1">
      <alignment horizontal="center" vertical="center" wrapText="1"/>
    </xf>
    <xf numFmtId="9" fontId="3" fillId="27" borderId="12" xfId="0" applyNumberFormat="1" applyFont="1" applyFill="1" applyBorder="1" applyAlignment="1">
      <alignment horizontal="center" vertical="center" wrapText="1"/>
    </xf>
    <xf numFmtId="4" fontId="3" fillId="27" borderId="13" xfId="0" applyNumberFormat="1" applyFont="1" applyFill="1" applyBorder="1" applyAlignment="1">
      <alignment horizontal="center" vertical="center" wrapText="1"/>
    </xf>
    <xf numFmtId="0" fontId="32" fillId="27" borderId="14" xfId="0" applyFont="1" applyFill="1" applyBorder="1" applyAlignment="1">
      <alignment horizontal="right" vertical="center" wrapText="1"/>
    </xf>
    <xf numFmtId="0" fontId="32" fillId="27" borderId="11" xfId="0" applyFont="1" applyFill="1" applyBorder="1" applyAlignment="1">
      <alignment horizontal="right" vertical="center" wrapText="1"/>
    </xf>
    <xf numFmtId="0" fontId="32" fillId="27" borderId="12" xfId="0" applyFont="1" applyFill="1" applyBorder="1" applyAlignment="1">
      <alignment horizontal="right" vertical="center" wrapText="1"/>
    </xf>
    <xf numFmtId="0" fontId="34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307"/>
  <sheetViews>
    <sheetView tabSelected="1" zoomScale="80" zoomScaleNormal="80" workbookViewId="0">
      <pane xSplit="3" ySplit="4" topLeftCell="D293" activePane="bottomRight" state="frozen"/>
      <selection pane="topRight" activeCell="F1" sqref="F1"/>
      <selection pane="bottomLeft" activeCell="A2" sqref="A2"/>
      <selection pane="bottomRight" activeCell="E304" sqref="E304:E305"/>
    </sheetView>
  </sheetViews>
  <sheetFormatPr defaultRowHeight="12" outlineLevelRow="2"/>
  <cols>
    <col min="1" max="1" width="23.7109375" style="23" customWidth="1"/>
    <col min="2" max="2" width="28.85546875" style="7" customWidth="1"/>
    <col min="3" max="3" width="9.140625" style="7"/>
    <col min="4" max="5" width="20.5703125" style="7" customWidth="1"/>
    <col min="6" max="6" width="10.7109375" style="7" customWidth="1"/>
    <col min="7" max="7" width="14" style="7" customWidth="1"/>
    <col min="8" max="9" width="20.140625" style="7" customWidth="1"/>
    <col min="10" max="10" width="14.140625" style="9" bestFit="1" customWidth="1"/>
    <col min="11" max="11" width="16.42578125" style="22" customWidth="1"/>
    <col min="12" max="12" width="18.140625" style="22" customWidth="1"/>
    <col min="13" max="13" width="13.28515625" style="21" customWidth="1"/>
    <col min="14" max="15" width="16.140625" style="2" customWidth="1"/>
    <col min="16" max="16384" width="9.140625" style="2"/>
  </cols>
  <sheetData>
    <row r="1" spans="1:15" s="24" customFormat="1" ht="24" customHeight="1">
      <c r="A1" s="36" t="s">
        <v>640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s="25" customFormat="1" ht="24" customHeight="1">
      <c r="A2" s="37" t="s">
        <v>639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s="24" customFormat="1" ht="24.75" customHeight="1">
      <c r="A3" s="38" t="s">
        <v>638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1:15" ht="24">
      <c r="A4" s="1" t="s">
        <v>385</v>
      </c>
      <c r="B4" s="1" t="s">
        <v>0</v>
      </c>
      <c r="C4" s="1" t="s">
        <v>386</v>
      </c>
      <c r="D4" s="1" t="s">
        <v>1</v>
      </c>
      <c r="E4" s="1" t="s">
        <v>645</v>
      </c>
      <c r="F4" s="1" t="s">
        <v>383</v>
      </c>
      <c r="G4" s="1" t="s">
        <v>384</v>
      </c>
      <c r="H4" s="1" t="s">
        <v>388</v>
      </c>
      <c r="I4" s="1" t="s">
        <v>2</v>
      </c>
      <c r="J4" s="1" t="s">
        <v>387</v>
      </c>
      <c r="K4" s="19" t="s">
        <v>641</v>
      </c>
      <c r="L4" s="19" t="s">
        <v>642</v>
      </c>
      <c r="M4" s="20" t="s">
        <v>389</v>
      </c>
      <c r="N4" s="1" t="s">
        <v>390</v>
      </c>
      <c r="O4" s="1" t="s">
        <v>643</v>
      </c>
    </row>
    <row r="5" spans="1:15" ht="60" outlineLevel="2">
      <c r="A5" s="26" t="s">
        <v>391</v>
      </c>
      <c r="B5" s="6" t="s">
        <v>46</v>
      </c>
      <c r="C5" s="3">
        <v>1</v>
      </c>
      <c r="D5" s="6" t="s">
        <v>47</v>
      </c>
      <c r="E5" s="39" t="s">
        <v>646</v>
      </c>
      <c r="F5" s="6" t="s">
        <v>4</v>
      </c>
      <c r="G5" s="6" t="s">
        <v>48</v>
      </c>
      <c r="H5" s="6" t="s">
        <v>399</v>
      </c>
      <c r="I5" s="6" t="s">
        <v>506</v>
      </c>
      <c r="J5" s="27"/>
      <c r="K5" s="28">
        <v>22181</v>
      </c>
      <c r="L5" s="28">
        <f t="shared" ref="L5:L66" si="0">J5*K5</f>
        <v>0</v>
      </c>
      <c r="M5" s="29">
        <v>0.2</v>
      </c>
      <c r="N5" s="28">
        <f t="shared" ref="N5:N66" si="1">L5*M5</f>
        <v>0</v>
      </c>
      <c r="O5" s="28">
        <f t="shared" ref="O5:O66" si="2">L5+N5</f>
        <v>0</v>
      </c>
    </row>
    <row r="6" spans="1:15" customFormat="1" ht="24" outlineLevel="2">
      <c r="A6" s="26" t="s">
        <v>391</v>
      </c>
      <c r="B6" s="6" t="s">
        <v>46</v>
      </c>
      <c r="C6" s="3">
        <v>2</v>
      </c>
      <c r="D6" s="6" t="s">
        <v>49</v>
      </c>
      <c r="E6" s="39" t="s">
        <v>647</v>
      </c>
      <c r="F6" s="6" t="s">
        <v>4</v>
      </c>
      <c r="G6" s="6" t="s">
        <v>11</v>
      </c>
      <c r="H6" s="6" t="s">
        <v>49</v>
      </c>
      <c r="I6" s="6" t="s">
        <v>507</v>
      </c>
      <c r="J6" s="27"/>
      <c r="K6" s="28">
        <v>7200</v>
      </c>
      <c r="L6" s="28">
        <f t="shared" si="0"/>
        <v>0</v>
      </c>
      <c r="M6" s="29">
        <v>0.2</v>
      </c>
      <c r="N6" s="28">
        <f t="shared" si="1"/>
        <v>0</v>
      </c>
      <c r="O6" s="28">
        <f t="shared" si="2"/>
        <v>0</v>
      </c>
    </row>
    <row r="7" spans="1:15" ht="24" outlineLevel="2">
      <c r="A7" s="26" t="s">
        <v>391</v>
      </c>
      <c r="B7" s="6" t="s">
        <v>46</v>
      </c>
      <c r="C7" s="3">
        <v>3</v>
      </c>
      <c r="D7" s="6" t="s">
        <v>50</v>
      </c>
      <c r="E7" s="39" t="s">
        <v>648</v>
      </c>
      <c r="F7" s="6" t="s">
        <v>4</v>
      </c>
      <c r="G7" s="6">
        <v>50</v>
      </c>
      <c r="H7" s="6" t="s">
        <v>400</v>
      </c>
      <c r="I7" s="6" t="s">
        <v>507</v>
      </c>
      <c r="J7" s="27"/>
      <c r="K7" s="28">
        <v>24229</v>
      </c>
      <c r="L7" s="28">
        <f t="shared" si="0"/>
        <v>0</v>
      </c>
      <c r="M7" s="29">
        <v>0.2</v>
      </c>
      <c r="N7" s="28">
        <f t="shared" si="1"/>
        <v>0</v>
      </c>
      <c r="O7" s="28">
        <f t="shared" si="2"/>
        <v>0</v>
      </c>
    </row>
    <row r="8" spans="1:15" customFormat="1" ht="24" outlineLevel="2">
      <c r="A8" s="26" t="s">
        <v>391</v>
      </c>
      <c r="B8" s="6" t="s">
        <v>46</v>
      </c>
      <c r="C8" s="3">
        <v>4</v>
      </c>
      <c r="D8" s="6" t="s">
        <v>51</v>
      </c>
      <c r="E8" s="39" t="s">
        <v>649</v>
      </c>
      <c r="F8" s="6" t="s">
        <v>4</v>
      </c>
      <c r="G8" s="6" t="s">
        <v>14</v>
      </c>
      <c r="H8" s="6" t="s">
        <v>51</v>
      </c>
      <c r="I8" s="6" t="s">
        <v>507</v>
      </c>
      <c r="J8" s="27"/>
      <c r="K8" s="28">
        <v>38885</v>
      </c>
      <c r="L8" s="28">
        <f t="shared" si="0"/>
        <v>0</v>
      </c>
      <c r="M8" s="29">
        <v>0.2</v>
      </c>
      <c r="N8" s="28">
        <f t="shared" si="1"/>
        <v>0</v>
      </c>
      <c r="O8" s="28">
        <f t="shared" si="2"/>
        <v>0</v>
      </c>
    </row>
    <row r="9" spans="1:15" customFormat="1" ht="24" outlineLevel="2">
      <c r="A9" s="26" t="s">
        <v>391</v>
      </c>
      <c r="B9" s="6" t="s">
        <v>46</v>
      </c>
      <c r="C9" s="3">
        <v>5</v>
      </c>
      <c r="D9" s="6" t="s">
        <v>52</v>
      </c>
      <c r="E9" s="39" t="s">
        <v>650</v>
      </c>
      <c r="F9" s="6" t="s">
        <v>4</v>
      </c>
      <c r="G9" s="6" t="s">
        <v>27</v>
      </c>
      <c r="H9" s="6" t="s">
        <v>401</v>
      </c>
      <c r="I9" s="6" t="s">
        <v>507</v>
      </c>
      <c r="J9" s="27"/>
      <c r="K9" s="28">
        <v>37000</v>
      </c>
      <c r="L9" s="28">
        <f t="shared" si="0"/>
        <v>0</v>
      </c>
      <c r="M9" s="29">
        <v>0.2</v>
      </c>
      <c r="N9" s="28">
        <f t="shared" si="1"/>
        <v>0</v>
      </c>
      <c r="O9" s="28">
        <f t="shared" si="2"/>
        <v>0</v>
      </c>
    </row>
    <row r="10" spans="1:15" customFormat="1" ht="24" outlineLevel="2">
      <c r="A10" s="26" t="s">
        <v>391</v>
      </c>
      <c r="B10" s="6" t="s">
        <v>46</v>
      </c>
      <c r="C10" s="3">
        <v>6</v>
      </c>
      <c r="D10" s="6" t="s">
        <v>53</v>
      </c>
      <c r="E10" s="39" t="s">
        <v>651</v>
      </c>
      <c r="F10" s="6" t="s">
        <v>4</v>
      </c>
      <c r="G10" s="6" t="s">
        <v>54</v>
      </c>
      <c r="H10" s="6" t="s">
        <v>53</v>
      </c>
      <c r="I10" s="6" t="s">
        <v>507</v>
      </c>
      <c r="J10" s="27"/>
      <c r="K10" s="28">
        <v>20000</v>
      </c>
      <c r="L10" s="28">
        <f t="shared" si="0"/>
        <v>0</v>
      </c>
      <c r="M10" s="29">
        <v>0.2</v>
      </c>
      <c r="N10" s="28">
        <f t="shared" si="1"/>
        <v>0</v>
      </c>
      <c r="O10" s="28">
        <f t="shared" si="2"/>
        <v>0</v>
      </c>
    </row>
    <row r="11" spans="1:15" customFormat="1" ht="24" outlineLevel="2">
      <c r="A11" s="26" t="s">
        <v>391</v>
      </c>
      <c r="B11" s="6" t="s">
        <v>46</v>
      </c>
      <c r="C11" s="3">
        <v>7</v>
      </c>
      <c r="D11" s="6" t="s">
        <v>55</v>
      </c>
      <c r="E11" s="39" t="s">
        <v>652</v>
      </c>
      <c r="F11" s="6" t="s">
        <v>4</v>
      </c>
      <c r="G11" s="6" t="s">
        <v>7</v>
      </c>
      <c r="H11" s="6" t="s">
        <v>402</v>
      </c>
      <c r="I11" s="6" t="s">
        <v>507</v>
      </c>
      <c r="J11" s="27"/>
      <c r="K11" s="28">
        <v>43875</v>
      </c>
      <c r="L11" s="28">
        <f t="shared" si="0"/>
        <v>0</v>
      </c>
      <c r="M11" s="29">
        <v>0.2</v>
      </c>
      <c r="N11" s="28">
        <f t="shared" si="1"/>
        <v>0</v>
      </c>
      <c r="O11" s="28">
        <f t="shared" si="2"/>
        <v>0</v>
      </c>
    </row>
    <row r="12" spans="1:15" customFormat="1" ht="24" outlineLevel="2">
      <c r="A12" s="26" t="s">
        <v>391</v>
      </c>
      <c r="B12" s="6" t="s">
        <v>46</v>
      </c>
      <c r="C12" s="3">
        <v>8</v>
      </c>
      <c r="D12" s="6" t="s">
        <v>56</v>
      </c>
      <c r="E12" s="39" t="s">
        <v>653</v>
      </c>
      <c r="F12" s="6" t="s">
        <v>4</v>
      </c>
      <c r="G12" s="6" t="s">
        <v>54</v>
      </c>
      <c r="H12" s="6" t="s">
        <v>56</v>
      </c>
      <c r="I12" s="6" t="s">
        <v>507</v>
      </c>
      <c r="J12" s="27"/>
      <c r="K12" s="28">
        <v>31111</v>
      </c>
      <c r="L12" s="28">
        <f t="shared" si="0"/>
        <v>0</v>
      </c>
      <c r="M12" s="29">
        <v>0.2</v>
      </c>
      <c r="N12" s="28">
        <f t="shared" si="1"/>
        <v>0</v>
      </c>
      <c r="O12" s="28">
        <f t="shared" si="2"/>
        <v>0</v>
      </c>
    </row>
    <row r="13" spans="1:15" customFormat="1" ht="24" outlineLevel="2">
      <c r="A13" s="26" t="s">
        <v>391</v>
      </c>
      <c r="B13" s="6" t="s">
        <v>46</v>
      </c>
      <c r="C13" s="3">
        <v>9</v>
      </c>
      <c r="D13" s="6" t="s">
        <v>57</v>
      </c>
      <c r="E13" s="39" t="s">
        <v>654</v>
      </c>
      <c r="F13" s="6" t="s">
        <v>4</v>
      </c>
      <c r="G13" s="6" t="s">
        <v>54</v>
      </c>
      <c r="H13" s="6" t="s">
        <v>57</v>
      </c>
      <c r="I13" s="6" t="s">
        <v>507</v>
      </c>
      <c r="J13" s="27"/>
      <c r="K13" s="28">
        <v>30459</v>
      </c>
      <c r="L13" s="28">
        <f t="shared" si="0"/>
        <v>0</v>
      </c>
      <c r="M13" s="29">
        <v>0.2</v>
      </c>
      <c r="N13" s="28">
        <f t="shared" si="1"/>
        <v>0</v>
      </c>
      <c r="O13" s="28">
        <f t="shared" si="2"/>
        <v>0</v>
      </c>
    </row>
    <row r="14" spans="1:15" customFormat="1" ht="24" outlineLevel="2">
      <c r="A14" s="26" t="s">
        <v>391</v>
      </c>
      <c r="B14" s="6" t="s">
        <v>46</v>
      </c>
      <c r="C14" s="3">
        <v>10</v>
      </c>
      <c r="D14" s="6" t="s">
        <v>58</v>
      </c>
      <c r="E14" s="39" t="s">
        <v>655</v>
      </c>
      <c r="F14" s="6" t="s">
        <v>4</v>
      </c>
      <c r="G14" s="6" t="s">
        <v>35</v>
      </c>
      <c r="H14" s="6" t="s">
        <v>403</v>
      </c>
      <c r="I14" s="6" t="s">
        <v>507</v>
      </c>
      <c r="J14" s="27"/>
      <c r="K14" s="28">
        <v>34325</v>
      </c>
      <c r="L14" s="28">
        <f t="shared" si="0"/>
        <v>0</v>
      </c>
      <c r="M14" s="29">
        <v>0.2</v>
      </c>
      <c r="N14" s="28">
        <f t="shared" si="1"/>
        <v>0</v>
      </c>
      <c r="O14" s="28">
        <f t="shared" si="2"/>
        <v>0</v>
      </c>
    </row>
    <row r="15" spans="1:15" customFormat="1" ht="24" outlineLevel="2">
      <c r="A15" s="26" t="s">
        <v>391</v>
      </c>
      <c r="B15" s="6" t="s">
        <v>46</v>
      </c>
      <c r="C15" s="3">
        <v>11</v>
      </c>
      <c r="D15" s="6" t="s">
        <v>59</v>
      </c>
      <c r="E15" s="39" t="s">
        <v>656</v>
      </c>
      <c r="F15" s="6" t="s">
        <v>4</v>
      </c>
      <c r="G15" s="6" t="s">
        <v>60</v>
      </c>
      <c r="H15" s="6" t="s">
        <v>404</v>
      </c>
      <c r="I15" s="6" t="s">
        <v>507</v>
      </c>
      <c r="J15" s="27"/>
      <c r="K15" s="28">
        <v>42199</v>
      </c>
      <c r="L15" s="28">
        <f t="shared" si="0"/>
        <v>0</v>
      </c>
      <c r="M15" s="29">
        <v>0.2</v>
      </c>
      <c r="N15" s="28">
        <f t="shared" si="1"/>
        <v>0</v>
      </c>
      <c r="O15" s="28">
        <f t="shared" si="2"/>
        <v>0</v>
      </c>
    </row>
    <row r="16" spans="1:15" customFormat="1" ht="36" outlineLevel="2">
      <c r="A16" s="26" t="s">
        <v>391</v>
      </c>
      <c r="B16" s="6" t="s">
        <v>46</v>
      </c>
      <c r="C16" s="3">
        <v>12</v>
      </c>
      <c r="D16" s="6" t="s">
        <v>61</v>
      </c>
      <c r="E16" s="39" t="s">
        <v>657</v>
      </c>
      <c r="F16" s="6" t="s">
        <v>4</v>
      </c>
      <c r="G16" s="6" t="s">
        <v>60</v>
      </c>
      <c r="H16" s="6" t="s">
        <v>405</v>
      </c>
      <c r="I16" s="6" t="s">
        <v>507</v>
      </c>
      <c r="J16" s="27"/>
      <c r="K16" s="28">
        <v>43534</v>
      </c>
      <c r="L16" s="28">
        <f t="shared" si="0"/>
        <v>0</v>
      </c>
      <c r="M16" s="29">
        <v>0.2</v>
      </c>
      <c r="N16" s="28">
        <f t="shared" si="1"/>
        <v>0</v>
      </c>
      <c r="O16" s="28">
        <f t="shared" si="2"/>
        <v>0</v>
      </c>
    </row>
    <row r="17" spans="1:15" customFormat="1" ht="24" outlineLevel="2">
      <c r="A17" s="26" t="s">
        <v>391</v>
      </c>
      <c r="B17" s="6" t="s">
        <v>46</v>
      </c>
      <c r="C17" s="3">
        <v>13</v>
      </c>
      <c r="D17" s="6" t="s">
        <v>62</v>
      </c>
      <c r="E17" s="39" t="s">
        <v>658</v>
      </c>
      <c r="F17" s="6" t="s">
        <v>4</v>
      </c>
      <c r="G17" s="6" t="s">
        <v>35</v>
      </c>
      <c r="H17" s="6" t="s">
        <v>62</v>
      </c>
      <c r="I17" s="6" t="s">
        <v>507</v>
      </c>
      <c r="J17" s="27"/>
      <c r="K17" s="28">
        <v>40000</v>
      </c>
      <c r="L17" s="28">
        <f t="shared" si="0"/>
        <v>0</v>
      </c>
      <c r="M17" s="29">
        <v>0.2</v>
      </c>
      <c r="N17" s="28">
        <f t="shared" si="1"/>
        <v>0</v>
      </c>
      <c r="O17" s="28">
        <f t="shared" si="2"/>
        <v>0</v>
      </c>
    </row>
    <row r="18" spans="1:15" customFormat="1" ht="24" outlineLevel="2">
      <c r="A18" s="26" t="s">
        <v>391</v>
      </c>
      <c r="B18" s="6" t="s">
        <v>46</v>
      </c>
      <c r="C18" s="3">
        <v>14</v>
      </c>
      <c r="D18" s="6" t="s">
        <v>63</v>
      </c>
      <c r="E18" s="39" t="s">
        <v>659</v>
      </c>
      <c r="F18" s="6" t="s">
        <v>4</v>
      </c>
      <c r="G18" s="6" t="s">
        <v>64</v>
      </c>
      <c r="H18" s="6" t="s">
        <v>63</v>
      </c>
      <c r="I18" s="6" t="s">
        <v>507</v>
      </c>
      <c r="J18" s="27"/>
      <c r="K18" s="28">
        <v>41532</v>
      </c>
      <c r="L18" s="28">
        <f t="shared" si="0"/>
        <v>0</v>
      </c>
      <c r="M18" s="29">
        <v>0.2</v>
      </c>
      <c r="N18" s="28">
        <f t="shared" si="1"/>
        <v>0</v>
      </c>
      <c r="O18" s="28">
        <f t="shared" si="2"/>
        <v>0</v>
      </c>
    </row>
    <row r="19" spans="1:15" customFormat="1" ht="24" outlineLevel="2">
      <c r="A19" s="26" t="s">
        <v>391</v>
      </c>
      <c r="B19" s="6" t="s">
        <v>46</v>
      </c>
      <c r="C19" s="3">
        <v>15</v>
      </c>
      <c r="D19" s="6" t="s">
        <v>65</v>
      </c>
      <c r="E19" s="39" t="s">
        <v>660</v>
      </c>
      <c r="F19" s="6" t="s">
        <v>4</v>
      </c>
      <c r="G19" s="6" t="s">
        <v>66</v>
      </c>
      <c r="H19" s="6" t="s">
        <v>406</v>
      </c>
      <c r="I19" s="6" t="s">
        <v>507</v>
      </c>
      <c r="J19" s="27"/>
      <c r="K19" s="28">
        <v>46869</v>
      </c>
      <c r="L19" s="28">
        <f t="shared" si="0"/>
        <v>0</v>
      </c>
      <c r="M19" s="29">
        <v>0.2</v>
      </c>
      <c r="N19" s="28">
        <f t="shared" si="1"/>
        <v>0</v>
      </c>
      <c r="O19" s="28">
        <f t="shared" si="2"/>
        <v>0</v>
      </c>
    </row>
    <row r="20" spans="1:15" customFormat="1" ht="24" outlineLevel="2">
      <c r="A20" s="26" t="s">
        <v>391</v>
      </c>
      <c r="B20" s="6" t="s">
        <v>46</v>
      </c>
      <c r="C20" s="3">
        <v>16</v>
      </c>
      <c r="D20" s="6" t="s">
        <v>67</v>
      </c>
      <c r="E20" s="39" t="s">
        <v>661</v>
      </c>
      <c r="F20" s="6" t="s">
        <v>4</v>
      </c>
      <c r="G20" s="6" t="s">
        <v>11</v>
      </c>
      <c r="H20" s="6" t="s">
        <v>67</v>
      </c>
      <c r="I20" s="6" t="s">
        <v>507</v>
      </c>
      <c r="J20" s="27"/>
      <c r="K20" s="28">
        <v>6010</v>
      </c>
      <c r="L20" s="28">
        <f t="shared" si="0"/>
        <v>0</v>
      </c>
      <c r="M20" s="29">
        <v>0.2</v>
      </c>
      <c r="N20" s="28">
        <f t="shared" si="1"/>
        <v>0</v>
      </c>
      <c r="O20" s="28">
        <f t="shared" si="2"/>
        <v>0</v>
      </c>
    </row>
    <row r="21" spans="1:15" customFormat="1" ht="24" outlineLevel="2">
      <c r="A21" s="26" t="s">
        <v>391</v>
      </c>
      <c r="B21" s="6" t="s">
        <v>46</v>
      </c>
      <c r="C21" s="3">
        <v>17</v>
      </c>
      <c r="D21" s="6" t="s">
        <v>68</v>
      </c>
      <c r="E21" s="39" t="s">
        <v>662</v>
      </c>
      <c r="F21" s="6" t="s">
        <v>4</v>
      </c>
      <c r="G21" s="6" t="s">
        <v>35</v>
      </c>
      <c r="H21" s="6" t="s">
        <v>407</v>
      </c>
      <c r="I21" s="6" t="s">
        <v>507</v>
      </c>
      <c r="J21" s="27"/>
      <c r="K21" s="28">
        <v>180000</v>
      </c>
      <c r="L21" s="28">
        <f t="shared" si="0"/>
        <v>0</v>
      </c>
      <c r="M21" s="29">
        <v>0.2</v>
      </c>
      <c r="N21" s="28">
        <f t="shared" si="1"/>
        <v>0</v>
      </c>
      <c r="O21" s="28">
        <f t="shared" si="2"/>
        <v>0</v>
      </c>
    </row>
    <row r="22" spans="1:15" customFormat="1" ht="36" outlineLevel="2">
      <c r="A22" s="26" t="s">
        <v>391</v>
      </c>
      <c r="B22" s="6" t="s">
        <v>46</v>
      </c>
      <c r="C22" s="3">
        <v>18</v>
      </c>
      <c r="D22" s="6" t="s">
        <v>69</v>
      </c>
      <c r="E22" s="39" t="s">
        <v>663</v>
      </c>
      <c r="F22" s="6" t="s">
        <v>4</v>
      </c>
      <c r="G22" s="6" t="s">
        <v>70</v>
      </c>
      <c r="H22" s="6" t="s">
        <v>408</v>
      </c>
      <c r="I22" s="6" t="s">
        <v>507</v>
      </c>
      <c r="J22" s="27"/>
      <c r="K22" s="28">
        <v>100000</v>
      </c>
      <c r="L22" s="28">
        <f t="shared" si="0"/>
        <v>0</v>
      </c>
      <c r="M22" s="29">
        <v>0.2</v>
      </c>
      <c r="N22" s="28">
        <f t="shared" si="1"/>
        <v>0</v>
      </c>
      <c r="O22" s="28">
        <f t="shared" si="2"/>
        <v>0</v>
      </c>
    </row>
    <row r="23" spans="1:15" customFormat="1" ht="24" outlineLevel="2">
      <c r="A23" s="26" t="s">
        <v>391</v>
      </c>
      <c r="B23" s="6" t="s">
        <v>46</v>
      </c>
      <c r="C23" s="3">
        <v>19</v>
      </c>
      <c r="D23" s="6" t="s">
        <v>71</v>
      </c>
      <c r="E23" s="39" t="s">
        <v>664</v>
      </c>
      <c r="F23" s="6" t="s">
        <v>4</v>
      </c>
      <c r="G23" s="6" t="s">
        <v>20</v>
      </c>
      <c r="H23" s="6" t="s">
        <v>71</v>
      </c>
      <c r="I23" s="6" t="s">
        <v>507</v>
      </c>
      <c r="J23" s="27"/>
      <c r="K23" s="28">
        <v>83000</v>
      </c>
      <c r="L23" s="28">
        <f t="shared" si="0"/>
        <v>0</v>
      </c>
      <c r="M23" s="29">
        <v>0.2</v>
      </c>
      <c r="N23" s="28">
        <f t="shared" si="1"/>
        <v>0</v>
      </c>
      <c r="O23" s="28">
        <f t="shared" si="2"/>
        <v>0</v>
      </c>
    </row>
    <row r="24" spans="1:15" ht="24" outlineLevel="2">
      <c r="A24" s="26" t="s">
        <v>391</v>
      </c>
      <c r="B24" s="6" t="s">
        <v>46</v>
      </c>
      <c r="C24" s="3">
        <v>20</v>
      </c>
      <c r="D24" s="6" t="s">
        <v>72</v>
      </c>
      <c r="E24" s="39" t="s">
        <v>665</v>
      </c>
      <c r="F24" s="6" t="s">
        <v>4</v>
      </c>
      <c r="G24" s="6" t="s">
        <v>73</v>
      </c>
      <c r="H24" s="6" t="s">
        <v>409</v>
      </c>
      <c r="I24" s="6" t="s">
        <v>508</v>
      </c>
      <c r="J24" s="27"/>
      <c r="K24" s="28">
        <v>3800</v>
      </c>
      <c r="L24" s="28">
        <f t="shared" si="0"/>
        <v>0</v>
      </c>
      <c r="M24" s="29">
        <v>0.2</v>
      </c>
      <c r="N24" s="28">
        <f t="shared" si="1"/>
        <v>0</v>
      </c>
      <c r="O24" s="28">
        <f t="shared" si="2"/>
        <v>0</v>
      </c>
    </row>
    <row r="25" spans="1:15" customFormat="1" ht="48" outlineLevel="2">
      <c r="A25" s="26" t="s">
        <v>391</v>
      </c>
      <c r="B25" s="6" t="s">
        <v>46</v>
      </c>
      <c r="C25" s="3">
        <v>21</v>
      </c>
      <c r="D25" s="6" t="s">
        <v>74</v>
      </c>
      <c r="E25" s="39" t="s">
        <v>666</v>
      </c>
      <c r="F25" s="6" t="s">
        <v>4</v>
      </c>
      <c r="G25" s="6" t="s">
        <v>75</v>
      </c>
      <c r="H25" s="6" t="s">
        <v>410</v>
      </c>
      <c r="I25" s="6" t="s">
        <v>507</v>
      </c>
      <c r="J25" s="27"/>
      <c r="K25" s="28">
        <v>29250</v>
      </c>
      <c r="L25" s="28">
        <f t="shared" si="0"/>
        <v>0</v>
      </c>
      <c r="M25" s="29">
        <v>0.2</v>
      </c>
      <c r="N25" s="28">
        <f t="shared" si="1"/>
        <v>0</v>
      </c>
      <c r="O25" s="28">
        <f t="shared" si="2"/>
        <v>0</v>
      </c>
    </row>
    <row r="26" spans="1:15" customFormat="1" ht="48" outlineLevel="2">
      <c r="A26" s="26" t="s">
        <v>391</v>
      </c>
      <c r="B26" s="6" t="s">
        <v>46</v>
      </c>
      <c r="C26" s="3">
        <v>22</v>
      </c>
      <c r="D26" s="6" t="s">
        <v>76</v>
      </c>
      <c r="E26" s="39" t="s">
        <v>667</v>
      </c>
      <c r="F26" s="6" t="s">
        <v>4</v>
      </c>
      <c r="G26" s="6" t="s">
        <v>39</v>
      </c>
      <c r="H26" s="6" t="s">
        <v>411</v>
      </c>
      <c r="I26" s="6" t="s">
        <v>507</v>
      </c>
      <c r="J26" s="27"/>
      <c r="K26" s="28">
        <v>50000</v>
      </c>
      <c r="L26" s="28">
        <f t="shared" si="0"/>
        <v>0</v>
      </c>
      <c r="M26" s="29">
        <v>0.2</v>
      </c>
      <c r="N26" s="28">
        <f t="shared" si="1"/>
        <v>0</v>
      </c>
      <c r="O26" s="28">
        <f t="shared" si="2"/>
        <v>0</v>
      </c>
    </row>
    <row r="27" spans="1:15" customFormat="1" ht="24" outlineLevel="2">
      <c r="A27" s="26" t="s">
        <v>391</v>
      </c>
      <c r="B27" s="6" t="s">
        <v>46</v>
      </c>
      <c r="C27" s="3">
        <v>23</v>
      </c>
      <c r="D27" s="6" t="s">
        <v>77</v>
      </c>
      <c r="E27" s="39" t="s">
        <v>668</v>
      </c>
      <c r="F27" s="6" t="s">
        <v>4</v>
      </c>
      <c r="G27" s="6" t="s">
        <v>7</v>
      </c>
      <c r="H27" s="6" t="s">
        <v>412</v>
      </c>
      <c r="I27" s="6" t="s">
        <v>507</v>
      </c>
      <c r="J27" s="27"/>
      <c r="K27" s="28">
        <v>90000</v>
      </c>
      <c r="L27" s="28">
        <f t="shared" si="0"/>
        <v>0</v>
      </c>
      <c r="M27" s="29">
        <v>0.2</v>
      </c>
      <c r="N27" s="28">
        <f t="shared" si="1"/>
        <v>0</v>
      </c>
      <c r="O27" s="28">
        <f t="shared" si="2"/>
        <v>0</v>
      </c>
    </row>
    <row r="28" spans="1:15" ht="24" outlineLevel="2">
      <c r="A28" s="26" t="s">
        <v>391</v>
      </c>
      <c r="B28" s="6" t="s">
        <v>46</v>
      </c>
      <c r="C28" s="3">
        <v>24</v>
      </c>
      <c r="D28" s="6" t="s">
        <v>78</v>
      </c>
      <c r="E28" s="39" t="s">
        <v>669</v>
      </c>
      <c r="F28" s="6" t="s">
        <v>4</v>
      </c>
      <c r="G28" s="6" t="s">
        <v>7</v>
      </c>
      <c r="H28" s="6" t="s">
        <v>413</v>
      </c>
      <c r="I28" s="6" t="s">
        <v>507</v>
      </c>
      <c r="J28" s="27"/>
      <c r="K28" s="28">
        <v>81729</v>
      </c>
      <c r="L28" s="28">
        <f t="shared" si="0"/>
        <v>0</v>
      </c>
      <c r="M28" s="29">
        <v>0.2</v>
      </c>
      <c r="N28" s="28">
        <f t="shared" si="1"/>
        <v>0</v>
      </c>
      <c r="O28" s="28">
        <f t="shared" si="2"/>
        <v>0</v>
      </c>
    </row>
    <row r="29" spans="1:15" customFormat="1" ht="48" outlineLevel="2">
      <c r="A29" s="26" t="s">
        <v>391</v>
      </c>
      <c r="B29" s="6" t="s">
        <v>46</v>
      </c>
      <c r="C29" s="3">
        <v>25</v>
      </c>
      <c r="D29" s="6" t="s">
        <v>79</v>
      </c>
      <c r="E29" s="39" t="s">
        <v>670</v>
      </c>
      <c r="F29" s="6" t="s">
        <v>4</v>
      </c>
      <c r="G29" s="6" t="s">
        <v>29</v>
      </c>
      <c r="H29" s="6" t="s">
        <v>399</v>
      </c>
      <c r="I29" s="6" t="s">
        <v>506</v>
      </c>
      <c r="J29" s="27"/>
      <c r="K29" s="28">
        <v>67275</v>
      </c>
      <c r="L29" s="28">
        <f t="shared" si="0"/>
        <v>0</v>
      </c>
      <c r="M29" s="29">
        <v>0.2</v>
      </c>
      <c r="N29" s="28">
        <f t="shared" si="1"/>
        <v>0</v>
      </c>
      <c r="O29" s="28">
        <f t="shared" si="2"/>
        <v>0</v>
      </c>
    </row>
    <row r="30" spans="1:15" customFormat="1" ht="36" outlineLevel="2">
      <c r="A30" s="26" t="s">
        <v>391</v>
      </c>
      <c r="B30" s="6" t="s">
        <v>46</v>
      </c>
      <c r="C30" s="3">
        <v>26</v>
      </c>
      <c r="D30" s="6" t="s">
        <v>80</v>
      </c>
      <c r="E30" s="39" t="s">
        <v>671</v>
      </c>
      <c r="F30" s="6" t="s">
        <v>4</v>
      </c>
      <c r="G30" s="6" t="s">
        <v>28</v>
      </c>
      <c r="H30" s="6" t="s">
        <v>414</v>
      </c>
      <c r="I30" s="6" t="s">
        <v>506</v>
      </c>
      <c r="J30" s="27"/>
      <c r="K30" s="28">
        <v>13650</v>
      </c>
      <c r="L30" s="28">
        <f t="shared" si="0"/>
        <v>0</v>
      </c>
      <c r="M30" s="29">
        <v>0.2</v>
      </c>
      <c r="N30" s="28">
        <f t="shared" si="1"/>
        <v>0</v>
      </c>
      <c r="O30" s="28">
        <f t="shared" si="2"/>
        <v>0</v>
      </c>
    </row>
    <row r="31" spans="1:15" ht="24" outlineLevel="2">
      <c r="A31" s="26" t="s">
        <v>391</v>
      </c>
      <c r="B31" s="6" t="s">
        <v>46</v>
      </c>
      <c r="C31" s="3">
        <v>27</v>
      </c>
      <c r="D31" s="6" t="s">
        <v>81</v>
      </c>
      <c r="E31" s="39" t="s">
        <v>672</v>
      </c>
      <c r="F31" s="6" t="s">
        <v>4</v>
      </c>
      <c r="G31" s="6" t="s">
        <v>24</v>
      </c>
      <c r="H31" s="6" t="s">
        <v>82</v>
      </c>
      <c r="I31" s="6" t="s">
        <v>507</v>
      </c>
      <c r="J31" s="27"/>
      <c r="K31" s="28">
        <v>7200</v>
      </c>
      <c r="L31" s="28">
        <f t="shared" si="0"/>
        <v>0</v>
      </c>
      <c r="M31" s="29">
        <v>0.2</v>
      </c>
      <c r="N31" s="28">
        <f t="shared" si="1"/>
        <v>0</v>
      </c>
      <c r="O31" s="28">
        <f t="shared" si="2"/>
        <v>0</v>
      </c>
    </row>
    <row r="32" spans="1:15" customFormat="1" ht="24" outlineLevel="2">
      <c r="A32" s="26" t="s">
        <v>391</v>
      </c>
      <c r="B32" s="6" t="s">
        <v>46</v>
      </c>
      <c r="C32" s="3">
        <v>28</v>
      </c>
      <c r="D32" s="6" t="s">
        <v>83</v>
      </c>
      <c r="E32" s="39" t="s">
        <v>673</v>
      </c>
      <c r="F32" s="6" t="s">
        <v>4</v>
      </c>
      <c r="G32" s="6" t="s">
        <v>35</v>
      </c>
      <c r="H32" s="6" t="s">
        <v>415</v>
      </c>
      <c r="I32" s="6" t="s">
        <v>507</v>
      </c>
      <c r="J32" s="27"/>
      <c r="K32" s="28">
        <v>46369</v>
      </c>
      <c r="L32" s="28">
        <f t="shared" si="0"/>
        <v>0</v>
      </c>
      <c r="M32" s="29">
        <v>0.2</v>
      </c>
      <c r="N32" s="28">
        <f t="shared" si="1"/>
        <v>0</v>
      </c>
      <c r="O32" s="28">
        <f t="shared" si="2"/>
        <v>0</v>
      </c>
    </row>
    <row r="33" spans="1:15" customFormat="1" ht="24" outlineLevel="2">
      <c r="A33" s="26" t="s">
        <v>391</v>
      </c>
      <c r="B33" s="6" t="s">
        <v>46</v>
      </c>
      <c r="C33" s="3">
        <v>29</v>
      </c>
      <c r="D33" s="6" t="s">
        <v>84</v>
      </c>
      <c r="E33" s="39" t="s">
        <v>674</v>
      </c>
      <c r="F33" s="6" t="s">
        <v>4</v>
      </c>
      <c r="G33" s="6" t="s">
        <v>7</v>
      </c>
      <c r="H33" s="6" t="s">
        <v>416</v>
      </c>
      <c r="I33" s="6" t="s">
        <v>507</v>
      </c>
      <c r="J33" s="27"/>
      <c r="K33" s="28">
        <v>71423</v>
      </c>
      <c r="L33" s="28">
        <f t="shared" si="0"/>
        <v>0</v>
      </c>
      <c r="M33" s="29">
        <v>0.2</v>
      </c>
      <c r="N33" s="28">
        <f t="shared" si="1"/>
        <v>0</v>
      </c>
      <c r="O33" s="28">
        <f t="shared" si="2"/>
        <v>0</v>
      </c>
    </row>
    <row r="34" spans="1:15" customFormat="1" ht="24" outlineLevel="2">
      <c r="A34" s="26" t="s">
        <v>391</v>
      </c>
      <c r="B34" s="6" t="s">
        <v>46</v>
      </c>
      <c r="C34" s="3">
        <v>30</v>
      </c>
      <c r="D34" s="6" t="s">
        <v>85</v>
      </c>
      <c r="E34" s="39" t="s">
        <v>675</v>
      </c>
      <c r="F34" s="6" t="s">
        <v>4</v>
      </c>
      <c r="G34" s="6" t="s">
        <v>7</v>
      </c>
      <c r="H34" s="6" t="s">
        <v>85</v>
      </c>
      <c r="I34" s="6" t="s">
        <v>507</v>
      </c>
      <c r="J34" s="27"/>
      <c r="K34" s="28">
        <v>82397</v>
      </c>
      <c r="L34" s="28">
        <f t="shared" si="0"/>
        <v>0</v>
      </c>
      <c r="M34" s="29">
        <v>0.2</v>
      </c>
      <c r="N34" s="28">
        <f t="shared" si="1"/>
        <v>0</v>
      </c>
      <c r="O34" s="28">
        <f t="shared" si="2"/>
        <v>0</v>
      </c>
    </row>
    <row r="35" spans="1:15" customFormat="1" ht="24" outlineLevel="2">
      <c r="A35" s="26" t="s">
        <v>391</v>
      </c>
      <c r="B35" s="6" t="s">
        <v>46</v>
      </c>
      <c r="C35" s="3">
        <v>31</v>
      </c>
      <c r="D35" s="6" t="s">
        <v>86</v>
      </c>
      <c r="E35" s="39" t="s">
        <v>676</v>
      </c>
      <c r="F35" s="6" t="s">
        <v>4</v>
      </c>
      <c r="G35" s="6" t="s">
        <v>7</v>
      </c>
      <c r="H35" s="6" t="s">
        <v>86</v>
      </c>
      <c r="I35" s="6" t="s">
        <v>507</v>
      </c>
      <c r="J35" s="27"/>
      <c r="K35" s="28">
        <v>71423</v>
      </c>
      <c r="L35" s="28">
        <f t="shared" si="0"/>
        <v>0</v>
      </c>
      <c r="M35" s="29">
        <v>0.2</v>
      </c>
      <c r="N35" s="28">
        <f t="shared" si="1"/>
        <v>0</v>
      </c>
      <c r="O35" s="28">
        <f t="shared" si="2"/>
        <v>0</v>
      </c>
    </row>
    <row r="36" spans="1:15" customFormat="1" ht="24" outlineLevel="2">
      <c r="A36" s="26" t="s">
        <v>391</v>
      </c>
      <c r="B36" s="6" t="s">
        <v>46</v>
      </c>
      <c r="C36" s="3">
        <v>32</v>
      </c>
      <c r="D36" s="6" t="s">
        <v>87</v>
      </c>
      <c r="E36" s="39" t="s">
        <v>677</v>
      </c>
      <c r="F36" s="6" t="s">
        <v>4</v>
      </c>
      <c r="G36" s="6" t="s">
        <v>7</v>
      </c>
      <c r="H36" s="6" t="s">
        <v>417</v>
      </c>
      <c r="I36" s="6" t="s">
        <v>507</v>
      </c>
      <c r="J36" s="27"/>
      <c r="K36" s="28">
        <v>53041</v>
      </c>
      <c r="L36" s="28">
        <f t="shared" si="0"/>
        <v>0</v>
      </c>
      <c r="M36" s="29">
        <v>0.2</v>
      </c>
      <c r="N36" s="28">
        <f t="shared" si="1"/>
        <v>0</v>
      </c>
      <c r="O36" s="28">
        <f t="shared" si="2"/>
        <v>0</v>
      </c>
    </row>
    <row r="37" spans="1:15" customFormat="1" ht="24" outlineLevel="2">
      <c r="A37" s="26" t="s">
        <v>391</v>
      </c>
      <c r="B37" s="6" t="s">
        <v>46</v>
      </c>
      <c r="C37" s="3">
        <v>33</v>
      </c>
      <c r="D37" s="6" t="s">
        <v>88</v>
      </c>
      <c r="E37" s="39" t="s">
        <v>678</v>
      </c>
      <c r="F37" s="6" t="s">
        <v>4</v>
      </c>
      <c r="G37" s="6" t="s">
        <v>7</v>
      </c>
      <c r="H37" s="6" t="s">
        <v>418</v>
      </c>
      <c r="I37" s="6" t="s">
        <v>507</v>
      </c>
      <c r="J37" s="27"/>
      <c r="K37" s="28">
        <v>62105</v>
      </c>
      <c r="L37" s="28">
        <f t="shared" si="0"/>
        <v>0</v>
      </c>
      <c r="M37" s="29">
        <v>0.2</v>
      </c>
      <c r="N37" s="28">
        <f t="shared" si="1"/>
        <v>0</v>
      </c>
      <c r="O37" s="28">
        <f t="shared" si="2"/>
        <v>0</v>
      </c>
    </row>
    <row r="38" spans="1:15" customFormat="1" ht="24" outlineLevel="2">
      <c r="A38" s="26" t="s">
        <v>391</v>
      </c>
      <c r="B38" s="6" t="s">
        <v>46</v>
      </c>
      <c r="C38" s="3">
        <v>34</v>
      </c>
      <c r="D38" s="6" t="s">
        <v>89</v>
      </c>
      <c r="E38" s="39" t="s">
        <v>679</v>
      </c>
      <c r="F38" s="6" t="s">
        <v>4</v>
      </c>
      <c r="G38" s="6" t="s">
        <v>7</v>
      </c>
      <c r="H38" s="6" t="s">
        <v>419</v>
      </c>
      <c r="I38" s="6" t="s">
        <v>507</v>
      </c>
      <c r="J38" s="27"/>
      <c r="K38" s="28">
        <v>42198</v>
      </c>
      <c r="L38" s="28">
        <f t="shared" si="0"/>
        <v>0</v>
      </c>
      <c r="M38" s="29">
        <v>0.2</v>
      </c>
      <c r="N38" s="28">
        <f t="shared" si="1"/>
        <v>0</v>
      </c>
      <c r="O38" s="28">
        <f t="shared" si="2"/>
        <v>0</v>
      </c>
    </row>
    <row r="39" spans="1:15" customFormat="1" ht="24" outlineLevel="2">
      <c r="A39" s="26" t="s">
        <v>391</v>
      </c>
      <c r="B39" s="6" t="s">
        <v>46</v>
      </c>
      <c r="C39" s="3">
        <v>35</v>
      </c>
      <c r="D39" s="6" t="s">
        <v>90</v>
      </c>
      <c r="E39" s="39" t="s">
        <v>680</v>
      </c>
      <c r="F39" s="6" t="s">
        <v>4</v>
      </c>
      <c r="G39" s="6" t="s">
        <v>35</v>
      </c>
      <c r="H39" s="6" t="s">
        <v>420</v>
      </c>
      <c r="I39" s="6" t="s">
        <v>507</v>
      </c>
      <c r="J39" s="27"/>
      <c r="K39" s="28">
        <v>41567</v>
      </c>
      <c r="L39" s="28">
        <f t="shared" si="0"/>
        <v>0</v>
      </c>
      <c r="M39" s="29">
        <v>0.2</v>
      </c>
      <c r="N39" s="28">
        <f t="shared" si="1"/>
        <v>0</v>
      </c>
      <c r="O39" s="28">
        <f t="shared" si="2"/>
        <v>0</v>
      </c>
    </row>
    <row r="40" spans="1:15" customFormat="1" ht="24" outlineLevel="2">
      <c r="A40" s="26" t="s">
        <v>391</v>
      </c>
      <c r="B40" s="6" t="s">
        <v>46</v>
      </c>
      <c r="C40" s="3">
        <v>36</v>
      </c>
      <c r="D40" s="6" t="s">
        <v>91</v>
      </c>
      <c r="E40" s="39" t="s">
        <v>681</v>
      </c>
      <c r="F40" s="6" t="s">
        <v>4</v>
      </c>
      <c r="G40" s="6" t="s">
        <v>7</v>
      </c>
      <c r="H40" s="6" t="s">
        <v>91</v>
      </c>
      <c r="I40" s="6" t="s">
        <v>507</v>
      </c>
      <c r="J40" s="27"/>
      <c r="K40" s="28">
        <v>77552</v>
      </c>
      <c r="L40" s="28">
        <f t="shared" si="0"/>
        <v>0</v>
      </c>
      <c r="M40" s="29">
        <v>0.2</v>
      </c>
      <c r="N40" s="28">
        <f t="shared" si="1"/>
        <v>0</v>
      </c>
      <c r="O40" s="28">
        <f t="shared" si="2"/>
        <v>0</v>
      </c>
    </row>
    <row r="41" spans="1:15" customFormat="1" ht="24" outlineLevel="2">
      <c r="A41" s="26" t="s">
        <v>391</v>
      </c>
      <c r="B41" s="6" t="s">
        <v>46</v>
      </c>
      <c r="C41" s="3">
        <v>37</v>
      </c>
      <c r="D41" s="6" t="s">
        <v>92</v>
      </c>
      <c r="E41" s="39" t="s">
        <v>682</v>
      </c>
      <c r="F41" s="6" t="s">
        <v>4</v>
      </c>
      <c r="G41" s="6" t="s">
        <v>35</v>
      </c>
      <c r="H41" s="6" t="s">
        <v>421</v>
      </c>
      <c r="I41" s="6" t="s">
        <v>507</v>
      </c>
      <c r="J41" s="27"/>
      <c r="K41" s="28">
        <v>52650</v>
      </c>
      <c r="L41" s="28">
        <f t="shared" si="0"/>
        <v>0</v>
      </c>
      <c r="M41" s="29">
        <v>0.2</v>
      </c>
      <c r="N41" s="28">
        <f t="shared" si="1"/>
        <v>0</v>
      </c>
      <c r="O41" s="28">
        <f t="shared" si="2"/>
        <v>0</v>
      </c>
    </row>
    <row r="42" spans="1:15" customFormat="1" ht="24" outlineLevel="2">
      <c r="A42" s="26" t="s">
        <v>391</v>
      </c>
      <c r="B42" s="6" t="s">
        <v>46</v>
      </c>
      <c r="C42" s="3">
        <v>38</v>
      </c>
      <c r="D42" s="6" t="s">
        <v>93</v>
      </c>
      <c r="E42" s="39" t="s">
        <v>683</v>
      </c>
      <c r="F42" s="6" t="s">
        <v>4</v>
      </c>
      <c r="G42" s="6" t="s">
        <v>7</v>
      </c>
      <c r="H42" s="6" t="s">
        <v>422</v>
      </c>
      <c r="I42" s="6" t="s">
        <v>507</v>
      </c>
      <c r="J42" s="27"/>
      <c r="K42" s="28">
        <v>62098</v>
      </c>
      <c r="L42" s="28">
        <f t="shared" si="0"/>
        <v>0</v>
      </c>
      <c r="M42" s="29">
        <v>0.2</v>
      </c>
      <c r="N42" s="28">
        <f t="shared" si="1"/>
        <v>0</v>
      </c>
      <c r="O42" s="28">
        <f t="shared" si="2"/>
        <v>0</v>
      </c>
    </row>
    <row r="43" spans="1:15" customFormat="1" ht="24" outlineLevel="2">
      <c r="A43" s="26" t="s">
        <v>391</v>
      </c>
      <c r="B43" s="6" t="s">
        <v>46</v>
      </c>
      <c r="C43" s="3">
        <v>39</v>
      </c>
      <c r="D43" s="6" t="s">
        <v>94</v>
      </c>
      <c r="E43" s="39" t="s">
        <v>684</v>
      </c>
      <c r="F43" s="6" t="s">
        <v>4</v>
      </c>
      <c r="G43" s="6" t="s">
        <v>35</v>
      </c>
      <c r="H43" s="6" t="s">
        <v>94</v>
      </c>
      <c r="I43" s="6" t="s">
        <v>507</v>
      </c>
      <c r="J43" s="27"/>
      <c r="K43" s="28">
        <v>55000</v>
      </c>
      <c r="L43" s="28">
        <f t="shared" si="0"/>
        <v>0</v>
      </c>
      <c r="M43" s="29">
        <v>0.2</v>
      </c>
      <c r="N43" s="28">
        <f t="shared" si="1"/>
        <v>0</v>
      </c>
      <c r="O43" s="28">
        <f t="shared" si="2"/>
        <v>0</v>
      </c>
    </row>
    <row r="44" spans="1:15" customFormat="1" ht="24" outlineLevel="2">
      <c r="A44" s="26" t="s">
        <v>391</v>
      </c>
      <c r="B44" s="6" t="s">
        <v>46</v>
      </c>
      <c r="C44" s="3">
        <v>40</v>
      </c>
      <c r="D44" s="6" t="s">
        <v>95</v>
      </c>
      <c r="E44" s="39" t="s">
        <v>685</v>
      </c>
      <c r="F44" s="6" t="s">
        <v>4</v>
      </c>
      <c r="G44" s="6" t="s">
        <v>35</v>
      </c>
      <c r="H44" s="6" t="s">
        <v>423</v>
      </c>
      <c r="I44" s="6" t="s">
        <v>507</v>
      </c>
      <c r="J44" s="27"/>
      <c r="K44" s="28">
        <v>69720</v>
      </c>
      <c r="L44" s="28">
        <f t="shared" si="0"/>
        <v>0</v>
      </c>
      <c r="M44" s="29">
        <v>0.2</v>
      </c>
      <c r="N44" s="28">
        <f t="shared" si="1"/>
        <v>0</v>
      </c>
      <c r="O44" s="28">
        <f t="shared" si="2"/>
        <v>0</v>
      </c>
    </row>
    <row r="45" spans="1:15" customFormat="1" ht="24" outlineLevel="2">
      <c r="A45" s="26" t="s">
        <v>391</v>
      </c>
      <c r="B45" s="6" t="s">
        <v>46</v>
      </c>
      <c r="C45" s="3">
        <v>41</v>
      </c>
      <c r="D45" s="6" t="s">
        <v>96</v>
      </c>
      <c r="E45" s="39" t="s">
        <v>686</v>
      </c>
      <c r="F45" s="6" t="s">
        <v>4</v>
      </c>
      <c r="G45" s="6" t="s">
        <v>35</v>
      </c>
      <c r="H45" s="6" t="s">
        <v>424</v>
      </c>
      <c r="I45" s="6" t="s">
        <v>507</v>
      </c>
      <c r="J45" s="27"/>
      <c r="K45" s="28">
        <v>36000</v>
      </c>
      <c r="L45" s="28">
        <f t="shared" si="0"/>
        <v>0</v>
      </c>
      <c r="M45" s="29">
        <v>0.2</v>
      </c>
      <c r="N45" s="28">
        <f t="shared" si="1"/>
        <v>0</v>
      </c>
      <c r="O45" s="28">
        <f t="shared" si="2"/>
        <v>0</v>
      </c>
    </row>
    <row r="46" spans="1:15" ht="24" outlineLevel="2">
      <c r="A46" s="26" t="s">
        <v>391</v>
      </c>
      <c r="B46" s="6" t="s">
        <v>46</v>
      </c>
      <c r="C46" s="3">
        <v>42</v>
      </c>
      <c r="D46" s="6" t="s">
        <v>97</v>
      </c>
      <c r="E46" s="39" t="s">
        <v>687</v>
      </c>
      <c r="F46" s="6" t="s">
        <v>4</v>
      </c>
      <c r="G46" s="6" t="s">
        <v>7</v>
      </c>
      <c r="H46" s="6" t="s">
        <v>425</v>
      </c>
      <c r="I46" s="6" t="s">
        <v>507</v>
      </c>
      <c r="J46" s="27"/>
      <c r="K46" s="28">
        <v>90570</v>
      </c>
      <c r="L46" s="28">
        <f t="shared" si="0"/>
        <v>0</v>
      </c>
      <c r="M46" s="29">
        <v>0.2</v>
      </c>
      <c r="N46" s="28">
        <f t="shared" si="1"/>
        <v>0</v>
      </c>
      <c r="O46" s="28">
        <f t="shared" si="2"/>
        <v>0</v>
      </c>
    </row>
    <row r="47" spans="1:15" customFormat="1" ht="24" outlineLevel="2">
      <c r="A47" s="26" t="s">
        <v>391</v>
      </c>
      <c r="B47" s="6" t="s">
        <v>46</v>
      </c>
      <c r="C47" s="3">
        <v>43</v>
      </c>
      <c r="D47" s="6" t="s">
        <v>98</v>
      </c>
      <c r="E47" s="39" t="s">
        <v>688</v>
      </c>
      <c r="F47" s="6" t="s">
        <v>4</v>
      </c>
      <c r="G47" s="6" t="s">
        <v>35</v>
      </c>
      <c r="H47" s="6" t="s">
        <v>426</v>
      </c>
      <c r="I47" s="6" t="s">
        <v>507</v>
      </c>
      <c r="J47" s="27"/>
      <c r="K47" s="28">
        <v>34027</v>
      </c>
      <c r="L47" s="28">
        <f t="shared" si="0"/>
        <v>0</v>
      </c>
      <c r="M47" s="29">
        <v>0.2</v>
      </c>
      <c r="N47" s="28">
        <f t="shared" si="1"/>
        <v>0</v>
      </c>
      <c r="O47" s="28">
        <f t="shared" si="2"/>
        <v>0</v>
      </c>
    </row>
    <row r="48" spans="1:15" customFormat="1" ht="24" outlineLevel="2">
      <c r="A48" s="26" t="s">
        <v>391</v>
      </c>
      <c r="B48" s="6" t="s">
        <v>46</v>
      </c>
      <c r="C48" s="3">
        <v>44</v>
      </c>
      <c r="D48" s="6" t="s">
        <v>99</v>
      </c>
      <c r="E48" s="39" t="s">
        <v>689</v>
      </c>
      <c r="F48" s="6" t="s">
        <v>4</v>
      </c>
      <c r="G48" s="6" t="s">
        <v>7</v>
      </c>
      <c r="H48" s="6" t="s">
        <v>427</v>
      </c>
      <c r="I48" s="6" t="s">
        <v>507</v>
      </c>
      <c r="J48" s="27"/>
      <c r="K48" s="28">
        <v>29250</v>
      </c>
      <c r="L48" s="28">
        <f t="shared" si="0"/>
        <v>0</v>
      </c>
      <c r="M48" s="29">
        <v>0.2</v>
      </c>
      <c r="N48" s="28">
        <f t="shared" si="1"/>
        <v>0</v>
      </c>
      <c r="O48" s="28">
        <f t="shared" si="2"/>
        <v>0</v>
      </c>
    </row>
    <row r="49" spans="1:15" customFormat="1" ht="24" outlineLevel="2">
      <c r="A49" s="26" t="s">
        <v>391</v>
      </c>
      <c r="B49" s="6" t="s">
        <v>46</v>
      </c>
      <c r="C49" s="3">
        <v>45</v>
      </c>
      <c r="D49" s="6" t="s">
        <v>100</v>
      </c>
      <c r="E49" s="39" t="s">
        <v>690</v>
      </c>
      <c r="F49" s="6" t="s">
        <v>4</v>
      </c>
      <c r="G49" s="6" t="s">
        <v>35</v>
      </c>
      <c r="H49" s="6" t="s">
        <v>428</v>
      </c>
      <c r="I49" s="6" t="s">
        <v>507</v>
      </c>
      <c r="J49" s="27"/>
      <c r="K49" s="28">
        <v>48495</v>
      </c>
      <c r="L49" s="28">
        <f t="shared" si="0"/>
        <v>0</v>
      </c>
      <c r="M49" s="29">
        <v>0.2</v>
      </c>
      <c r="N49" s="28">
        <f t="shared" si="1"/>
        <v>0</v>
      </c>
      <c r="O49" s="28">
        <f t="shared" si="2"/>
        <v>0</v>
      </c>
    </row>
    <row r="50" spans="1:15" customFormat="1" ht="24" outlineLevel="2">
      <c r="A50" s="26" t="s">
        <v>391</v>
      </c>
      <c r="B50" s="6" t="s">
        <v>46</v>
      </c>
      <c r="C50" s="3">
        <v>46</v>
      </c>
      <c r="D50" s="6" t="s">
        <v>101</v>
      </c>
      <c r="E50" s="39" t="s">
        <v>691</v>
      </c>
      <c r="F50" s="6" t="s">
        <v>4</v>
      </c>
      <c r="G50" s="6" t="s">
        <v>7</v>
      </c>
      <c r="H50" s="6" t="s">
        <v>429</v>
      </c>
      <c r="I50" s="6" t="s">
        <v>509</v>
      </c>
      <c r="J50" s="27"/>
      <c r="K50" s="28">
        <v>53000</v>
      </c>
      <c r="L50" s="28">
        <f t="shared" si="0"/>
        <v>0</v>
      </c>
      <c r="M50" s="29">
        <v>0.2</v>
      </c>
      <c r="N50" s="28">
        <f t="shared" si="1"/>
        <v>0</v>
      </c>
      <c r="O50" s="28">
        <f t="shared" si="2"/>
        <v>0</v>
      </c>
    </row>
    <row r="51" spans="1:15" customFormat="1" ht="24" outlineLevel="2">
      <c r="A51" s="26" t="s">
        <v>391</v>
      </c>
      <c r="B51" s="6" t="s">
        <v>46</v>
      </c>
      <c r="C51" s="3">
        <v>47</v>
      </c>
      <c r="D51" s="6" t="s">
        <v>102</v>
      </c>
      <c r="E51" s="39" t="s">
        <v>692</v>
      </c>
      <c r="F51" s="6" t="s">
        <v>4</v>
      </c>
      <c r="G51" s="6" t="s">
        <v>25</v>
      </c>
      <c r="H51" s="6" t="s">
        <v>102</v>
      </c>
      <c r="I51" s="6" t="s">
        <v>507</v>
      </c>
      <c r="J51" s="27"/>
      <c r="K51" s="28">
        <v>7200</v>
      </c>
      <c r="L51" s="28">
        <f t="shared" si="0"/>
        <v>0</v>
      </c>
      <c r="M51" s="29">
        <v>0.2</v>
      </c>
      <c r="N51" s="28">
        <f t="shared" si="1"/>
        <v>0</v>
      </c>
      <c r="O51" s="28">
        <f t="shared" si="2"/>
        <v>0</v>
      </c>
    </row>
    <row r="52" spans="1:15" customFormat="1" ht="24" outlineLevel="2">
      <c r="A52" s="26" t="s">
        <v>391</v>
      </c>
      <c r="B52" s="6" t="s">
        <v>46</v>
      </c>
      <c r="C52" s="3">
        <v>48</v>
      </c>
      <c r="D52" s="6" t="s">
        <v>103</v>
      </c>
      <c r="E52" s="39" t="s">
        <v>693</v>
      </c>
      <c r="F52" s="6" t="s">
        <v>4</v>
      </c>
      <c r="G52" s="6" t="s">
        <v>35</v>
      </c>
      <c r="H52" s="6" t="s">
        <v>430</v>
      </c>
      <c r="I52" s="6" t="s">
        <v>507</v>
      </c>
      <c r="J52" s="27"/>
      <c r="K52" s="28">
        <v>53000</v>
      </c>
      <c r="L52" s="28">
        <f t="shared" si="0"/>
        <v>0</v>
      </c>
      <c r="M52" s="29">
        <v>0.2</v>
      </c>
      <c r="N52" s="28">
        <f t="shared" si="1"/>
        <v>0</v>
      </c>
      <c r="O52" s="28">
        <f t="shared" si="2"/>
        <v>0</v>
      </c>
    </row>
    <row r="53" spans="1:15" customFormat="1" ht="24" outlineLevel="2">
      <c r="A53" s="26" t="s">
        <v>391</v>
      </c>
      <c r="B53" s="6" t="s">
        <v>46</v>
      </c>
      <c r="C53" s="3">
        <v>49</v>
      </c>
      <c r="D53" s="6" t="s">
        <v>104</v>
      </c>
      <c r="E53" s="39" t="s">
        <v>694</v>
      </c>
      <c r="F53" s="6" t="s">
        <v>4</v>
      </c>
      <c r="G53" s="6" t="s">
        <v>35</v>
      </c>
      <c r="H53" s="6" t="s">
        <v>431</v>
      </c>
      <c r="I53" s="6" t="s">
        <v>507</v>
      </c>
      <c r="J53" s="27"/>
      <c r="K53" s="28">
        <v>38942</v>
      </c>
      <c r="L53" s="28">
        <f t="shared" si="0"/>
        <v>0</v>
      </c>
      <c r="M53" s="29">
        <v>0.2</v>
      </c>
      <c r="N53" s="28">
        <f t="shared" si="1"/>
        <v>0</v>
      </c>
      <c r="O53" s="28">
        <f t="shared" si="2"/>
        <v>0</v>
      </c>
    </row>
    <row r="54" spans="1:15" customFormat="1" ht="24" outlineLevel="2">
      <c r="A54" s="26" t="s">
        <v>391</v>
      </c>
      <c r="B54" s="6" t="s">
        <v>46</v>
      </c>
      <c r="C54" s="3">
        <v>50</v>
      </c>
      <c r="D54" s="6" t="s">
        <v>105</v>
      </c>
      <c r="E54" s="39" t="s">
        <v>695</v>
      </c>
      <c r="F54" s="6" t="s">
        <v>4</v>
      </c>
      <c r="G54" s="6" t="s">
        <v>7</v>
      </c>
      <c r="H54" s="6" t="s">
        <v>432</v>
      </c>
      <c r="I54" s="6" t="s">
        <v>507</v>
      </c>
      <c r="J54" s="27"/>
      <c r="K54" s="28">
        <v>68837</v>
      </c>
      <c r="L54" s="28">
        <f t="shared" si="0"/>
        <v>0</v>
      </c>
      <c r="M54" s="29">
        <v>0.2</v>
      </c>
      <c r="N54" s="28">
        <f t="shared" si="1"/>
        <v>0</v>
      </c>
      <c r="O54" s="28">
        <f t="shared" si="2"/>
        <v>0</v>
      </c>
    </row>
    <row r="55" spans="1:15" customFormat="1" ht="24" outlineLevel="2">
      <c r="A55" s="26" t="s">
        <v>391</v>
      </c>
      <c r="B55" s="6" t="s">
        <v>46</v>
      </c>
      <c r="C55" s="3">
        <v>51</v>
      </c>
      <c r="D55" s="6" t="s">
        <v>106</v>
      </c>
      <c r="E55" s="39" t="s">
        <v>696</v>
      </c>
      <c r="F55" s="6" t="s">
        <v>4</v>
      </c>
      <c r="G55" s="6" t="s">
        <v>35</v>
      </c>
      <c r="H55" s="6" t="s">
        <v>433</v>
      </c>
      <c r="I55" s="6" t="s">
        <v>507</v>
      </c>
      <c r="J55" s="27"/>
      <c r="K55" s="28">
        <v>39026</v>
      </c>
      <c r="L55" s="28">
        <f t="shared" si="0"/>
        <v>0</v>
      </c>
      <c r="M55" s="29">
        <v>0.2</v>
      </c>
      <c r="N55" s="28">
        <f t="shared" si="1"/>
        <v>0</v>
      </c>
      <c r="O55" s="28">
        <f t="shared" si="2"/>
        <v>0</v>
      </c>
    </row>
    <row r="56" spans="1:15" customFormat="1" ht="24" outlineLevel="2">
      <c r="A56" s="26" t="s">
        <v>391</v>
      </c>
      <c r="B56" s="6" t="s">
        <v>46</v>
      </c>
      <c r="C56" s="3">
        <v>52</v>
      </c>
      <c r="D56" s="6" t="s">
        <v>107</v>
      </c>
      <c r="E56" s="39" t="s">
        <v>697</v>
      </c>
      <c r="F56" s="6" t="s">
        <v>4</v>
      </c>
      <c r="G56" s="6" t="s">
        <v>7</v>
      </c>
      <c r="H56" s="6" t="s">
        <v>434</v>
      </c>
      <c r="I56" s="6" t="s">
        <v>507</v>
      </c>
      <c r="J56" s="27"/>
      <c r="K56" s="28">
        <v>76247</v>
      </c>
      <c r="L56" s="28">
        <f t="shared" si="0"/>
        <v>0</v>
      </c>
      <c r="M56" s="29">
        <v>0.2</v>
      </c>
      <c r="N56" s="28">
        <f t="shared" si="1"/>
        <v>0</v>
      </c>
      <c r="O56" s="28">
        <f t="shared" si="2"/>
        <v>0</v>
      </c>
    </row>
    <row r="57" spans="1:15" customFormat="1" ht="48" outlineLevel="2">
      <c r="A57" s="26" t="s">
        <v>391</v>
      </c>
      <c r="B57" s="6" t="s">
        <v>46</v>
      </c>
      <c r="C57" s="3">
        <v>53</v>
      </c>
      <c r="D57" s="6" t="s">
        <v>108</v>
      </c>
      <c r="E57" s="39" t="s">
        <v>698</v>
      </c>
      <c r="F57" s="6" t="s">
        <v>4</v>
      </c>
      <c r="G57" s="6" t="s">
        <v>7</v>
      </c>
      <c r="H57" s="6" t="s">
        <v>435</v>
      </c>
      <c r="I57" s="6" t="s">
        <v>507</v>
      </c>
      <c r="J57" s="27"/>
      <c r="K57" s="28">
        <v>67213</v>
      </c>
      <c r="L57" s="28">
        <f t="shared" si="0"/>
        <v>0</v>
      </c>
      <c r="M57" s="29">
        <v>0.2</v>
      </c>
      <c r="N57" s="28">
        <f t="shared" si="1"/>
        <v>0</v>
      </c>
      <c r="O57" s="28">
        <f t="shared" si="2"/>
        <v>0</v>
      </c>
    </row>
    <row r="58" spans="1:15" customFormat="1" ht="24" outlineLevel="2">
      <c r="A58" s="26" t="s">
        <v>391</v>
      </c>
      <c r="B58" s="6" t="s">
        <v>46</v>
      </c>
      <c r="C58" s="3">
        <v>54</v>
      </c>
      <c r="D58" s="6" t="s">
        <v>109</v>
      </c>
      <c r="E58" s="39" t="s">
        <v>699</v>
      </c>
      <c r="F58" s="6" t="s">
        <v>4</v>
      </c>
      <c r="G58" s="6" t="s">
        <v>7</v>
      </c>
      <c r="H58" s="6" t="s">
        <v>436</v>
      </c>
      <c r="I58" s="6" t="s">
        <v>507</v>
      </c>
      <c r="J58" s="27"/>
      <c r="K58" s="28">
        <v>67213</v>
      </c>
      <c r="L58" s="28">
        <f t="shared" si="0"/>
        <v>0</v>
      </c>
      <c r="M58" s="29">
        <v>0.2</v>
      </c>
      <c r="N58" s="28">
        <f t="shared" si="1"/>
        <v>0</v>
      </c>
      <c r="O58" s="28">
        <f t="shared" si="2"/>
        <v>0</v>
      </c>
    </row>
    <row r="59" spans="1:15" customFormat="1" ht="24" outlineLevel="2">
      <c r="A59" s="26" t="s">
        <v>391</v>
      </c>
      <c r="B59" s="6" t="s">
        <v>46</v>
      </c>
      <c r="C59" s="3">
        <v>55</v>
      </c>
      <c r="D59" s="6" t="s">
        <v>110</v>
      </c>
      <c r="E59" s="39" t="s">
        <v>700</v>
      </c>
      <c r="F59" s="6" t="s">
        <v>4</v>
      </c>
      <c r="G59" s="6" t="s">
        <v>7</v>
      </c>
      <c r="H59" s="6" t="s">
        <v>437</v>
      </c>
      <c r="I59" s="6" t="s">
        <v>507</v>
      </c>
      <c r="J59" s="27"/>
      <c r="K59" s="28">
        <v>67213</v>
      </c>
      <c r="L59" s="28">
        <f t="shared" si="0"/>
        <v>0</v>
      </c>
      <c r="M59" s="29">
        <v>0.2</v>
      </c>
      <c r="N59" s="28">
        <f t="shared" si="1"/>
        <v>0</v>
      </c>
      <c r="O59" s="28">
        <f t="shared" si="2"/>
        <v>0</v>
      </c>
    </row>
    <row r="60" spans="1:15" customFormat="1" ht="24" outlineLevel="2">
      <c r="A60" s="26" t="s">
        <v>391</v>
      </c>
      <c r="B60" s="6" t="s">
        <v>46</v>
      </c>
      <c r="C60" s="3">
        <v>56</v>
      </c>
      <c r="D60" s="6" t="s">
        <v>111</v>
      </c>
      <c r="E60" s="39" t="s">
        <v>701</v>
      </c>
      <c r="F60" s="6" t="s">
        <v>4</v>
      </c>
      <c r="G60" s="6" t="s">
        <v>7</v>
      </c>
      <c r="H60" s="6" t="s">
        <v>438</v>
      </c>
      <c r="I60" s="6" t="s">
        <v>507</v>
      </c>
      <c r="J60" s="27"/>
      <c r="K60" s="28">
        <v>67213</v>
      </c>
      <c r="L60" s="28">
        <f t="shared" si="0"/>
        <v>0</v>
      </c>
      <c r="M60" s="29">
        <v>0.2</v>
      </c>
      <c r="N60" s="28">
        <f t="shared" si="1"/>
        <v>0</v>
      </c>
      <c r="O60" s="28">
        <f t="shared" si="2"/>
        <v>0</v>
      </c>
    </row>
    <row r="61" spans="1:15" customFormat="1" ht="36" outlineLevel="2">
      <c r="A61" s="26" t="s">
        <v>391</v>
      </c>
      <c r="B61" s="6" t="s">
        <v>46</v>
      </c>
      <c r="C61" s="3">
        <v>57</v>
      </c>
      <c r="D61" s="6" t="s">
        <v>112</v>
      </c>
      <c r="E61" s="39" t="s">
        <v>702</v>
      </c>
      <c r="F61" s="6" t="s">
        <v>4</v>
      </c>
      <c r="G61" s="6" t="s">
        <v>7</v>
      </c>
      <c r="H61" s="6" t="s">
        <v>439</v>
      </c>
      <c r="I61" s="6" t="s">
        <v>507</v>
      </c>
      <c r="J61" s="27"/>
      <c r="K61" s="28">
        <v>57455</v>
      </c>
      <c r="L61" s="28">
        <f t="shared" si="0"/>
        <v>0</v>
      </c>
      <c r="M61" s="29">
        <v>0.2</v>
      </c>
      <c r="N61" s="28">
        <f t="shared" si="1"/>
        <v>0</v>
      </c>
      <c r="O61" s="28">
        <f t="shared" si="2"/>
        <v>0</v>
      </c>
    </row>
    <row r="62" spans="1:15" customFormat="1" ht="36" outlineLevel="2">
      <c r="A62" s="26" t="s">
        <v>391</v>
      </c>
      <c r="B62" s="6" t="s">
        <v>46</v>
      </c>
      <c r="C62" s="3">
        <v>58</v>
      </c>
      <c r="D62" s="6" t="s">
        <v>113</v>
      </c>
      <c r="E62" s="39" t="s">
        <v>703</v>
      </c>
      <c r="F62" s="6" t="s">
        <v>4</v>
      </c>
      <c r="G62" s="6" t="s">
        <v>35</v>
      </c>
      <c r="H62" s="6" t="s">
        <v>440</v>
      </c>
      <c r="I62" s="6" t="s">
        <v>507</v>
      </c>
      <c r="J62" s="27"/>
      <c r="K62" s="28">
        <v>67574</v>
      </c>
      <c r="L62" s="28">
        <f t="shared" si="0"/>
        <v>0</v>
      </c>
      <c r="M62" s="29">
        <v>0.2</v>
      </c>
      <c r="N62" s="28">
        <f t="shared" si="1"/>
        <v>0</v>
      </c>
      <c r="O62" s="28">
        <f t="shared" si="2"/>
        <v>0</v>
      </c>
    </row>
    <row r="63" spans="1:15" customFormat="1" ht="24" outlineLevel="2">
      <c r="A63" s="26" t="s">
        <v>391</v>
      </c>
      <c r="B63" s="6" t="s">
        <v>46</v>
      </c>
      <c r="C63" s="3">
        <v>59</v>
      </c>
      <c r="D63" s="6" t="s">
        <v>114</v>
      </c>
      <c r="E63" s="39" t="s">
        <v>704</v>
      </c>
      <c r="F63" s="6" t="s">
        <v>4</v>
      </c>
      <c r="G63" s="6" t="s">
        <v>7</v>
      </c>
      <c r="H63" s="6" t="s">
        <v>441</v>
      </c>
      <c r="I63" s="6" t="s">
        <v>507</v>
      </c>
      <c r="J63" s="27"/>
      <c r="K63" s="28">
        <v>67213</v>
      </c>
      <c r="L63" s="28">
        <f t="shared" si="0"/>
        <v>0</v>
      </c>
      <c r="M63" s="29">
        <v>0.2</v>
      </c>
      <c r="N63" s="28">
        <f t="shared" si="1"/>
        <v>0</v>
      </c>
      <c r="O63" s="28">
        <f t="shared" si="2"/>
        <v>0</v>
      </c>
    </row>
    <row r="64" spans="1:15" customFormat="1" ht="24" outlineLevel="2">
      <c r="A64" s="26" t="s">
        <v>391</v>
      </c>
      <c r="B64" s="6" t="s">
        <v>46</v>
      </c>
      <c r="C64" s="3">
        <v>60</v>
      </c>
      <c r="D64" s="6" t="s">
        <v>115</v>
      </c>
      <c r="E64" s="39" t="s">
        <v>705</v>
      </c>
      <c r="F64" s="6" t="s">
        <v>4</v>
      </c>
      <c r="G64" s="6" t="s">
        <v>7</v>
      </c>
      <c r="H64" s="6" t="s">
        <v>442</v>
      </c>
      <c r="I64" s="6" t="s">
        <v>507</v>
      </c>
      <c r="J64" s="27"/>
      <c r="K64" s="28">
        <v>57455</v>
      </c>
      <c r="L64" s="28">
        <f t="shared" si="0"/>
        <v>0</v>
      </c>
      <c r="M64" s="29">
        <v>0.2</v>
      </c>
      <c r="N64" s="28">
        <f t="shared" si="1"/>
        <v>0</v>
      </c>
      <c r="O64" s="28">
        <f t="shared" si="2"/>
        <v>0</v>
      </c>
    </row>
    <row r="65" spans="1:15" customFormat="1" ht="48" outlineLevel="2">
      <c r="A65" s="26" t="s">
        <v>391</v>
      </c>
      <c r="B65" s="6" t="s">
        <v>46</v>
      </c>
      <c r="C65" s="3">
        <v>61</v>
      </c>
      <c r="D65" s="6" t="s">
        <v>116</v>
      </c>
      <c r="E65" s="39" t="s">
        <v>706</v>
      </c>
      <c r="F65" s="6" t="s">
        <v>4</v>
      </c>
      <c r="G65" s="6" t="s">
        <v>7</v>
      </c>
      <c r="H65" s="6" t="s">
        <v>443</v>
      </c>
      <c r="I65" s="6" t="s">
        <v>507</v>
      </c>
      <c r="J65" s="27"/>
      <c r="K65" s="28">
        <v>48963</v>
      </c>
      <c r="L65" s="28">
        <f t="shared" si="0"/>
        <v>0</v>
      </c>
      <c r="M65" s="29">
        <v>0.2</v>
      </c>
      <c r="N65" s="28">
        <f t="shared" si="1"/>
        <v>0</v>
      </c>
      <c r="O65" s="28">
        <f t="shared" si="2"/>
        <v>0</v>
      </c>
    </row>
    <row r="66" spans="1:15" customFormat="1" ht="24" outlineLevel="2">
      <c r="A66" s="26" t="s">
        <v>391</v>
      </c>
      <c r="B66" s="6" t="s">
        <v>46</v>
      </c>
      <c r="C66" s="3">
        <v>62</v>
      </c>
      <c r="D66" s="6" t="s">
        <v>117</v>
      </c>
      <c r="E66" s="39" t="s">
        <v>707</v>
      </c>
      <c r="F66" s="6" t="s">
        <v>4</v>
      </c>
      <c r="G66" s="6" t="s">
        <v>7</v>
      </c>
      <c r="H66" s="6" t="s">
        <v>444</v>
      </c>
      <c r="I66" s="6" t="s">
        <v>507</v>
      </c>
      <c r="J66" s="27"/>
      <c r="K66" s="28">
        <v>48963</v>
      </c>
      <c r="L66" s="28">
        <f t="shared" si="0"/>
        <v>0</v>
      </c>
      <c r="M66" s="29">
        <v>0.2</v>
      </c>
      <c r="N66" s="28">
        <f t="shared" si="1"/>
        <v>0</v>
      </c>
      <c r="O66" s="28">
        <f t="shared" si="2"/>
        <v>0</v>
      </c>
    </row>
    <row r="67" spans="1:15" customFormat="1" ht="24" outlineLevel="2">
      <c r="A67" s="26" t="s">
        <v>391</v>
      </c>
      <c r="B67" s="6" t="s">
        <v>46</v>
      </c>
      <c r="C67" s="3">
        <v>63</v>
      </c>
      <c r="D67" s="6" t="s">
        <v>118</v>
      </c>
      <c r="E67" s="39" t="s">
        <v>708</v>
      </c>
      <c r="F67" s="6" t="s">
        <v>4</v>
      </c>
      <c r="G67" s="6" t="s">
        <v>7</v>
      </c>
      <c r="H67" s="6" t="s">
        <v>445</v>
      </c>
      <c r="I67" s="6" t="s">
        <v>507</v>
      </c>
      <c r="J67" s="27"/>
      <c r="K67" s="28">
        <v>48963</v>
      </c>
      <c r="L67" s="28">
        <f t="shared" ref="L67:L130" si="3">J67*K67</f>
        <v>0</v>
      </c>
      <c r="M67" s="29">
        <v>0.2</v>
      </c>
      <c r="N67" s="28">
        <f t="shared" ref="N67:N130" si="4">L67*M67</f>
        <v>0</v>
      </c>
      <c r="O67" s="28">
        <f t="shared" ref="O67:O130" si="5">L67+N67</f>
        <v>0</v>
      </c>
    </row>
    <row r="68" spans="1:15" customFormat="1" ht="24" outlineLevel="2">
      <c r="A68" s="26" t="s">
        <v>391</v>
      </c>
      <c r="B68" s="6" t="s">
        <v>46</v>
      </c>
      <c r="C68" s="3">
        <v>64</v>
      </c>
      <c r="D68" s="6" t="s">
        <v>119</v>
      </c>
      <c r="E68" s="39" t="s">
        <v>709</v>
      </c>
      <c r="F68" s="6" t="s">
        <v>4</v>
      </c>
      <c r="G68" s="6" t="s">
        <v>7</v>
      </c>
      <c r="H68" s="6" t="s">
        <v>446</v>
      </c>
      <c r="I68" s="6" t="s">
        <v>507</v>
      </c>
      <c r="J68" s="27"/>
      <c r="K68" s="28">
        <v>57455</v>
      </c>
      <c r="L68" s="28">
        <f t="shared" si="3"/>
        <v>0</v>
      </c>
      <c r="M68" s="29">
        <v>0.2</v>
      </c>
      <c r="N68" s="28">
        <f t="shared" si="4"/>
        <v>0</v>
      </c>
      <c r="O68" s="28">
        <f t="shared" si="5"/>
        <v>0</v>
      </c>
    </row>
    <row r="69" spans="1:15" customFormat="1" ht="24" outlineLevel="2">
      <c r="A69" s="26" t="s">
        <v>391</v>
      </c>
      <c r="B69" s="6" t="s">
        <v>46</v>
      </c>
      <c r="C69" s="3">
        <v>65</v>
      </c>
      <c r="D69" s="6" t="s">
        <v>120</v>
      </c>
      <c r="E69" s="39" t="s">
        <v>710</v>
      </c>
      <c r="F69" s="6" t="s">
        <v>4</v>
      </c>
      <c r="G69" s="6" t="s">
        <v>7</v>
      </c>
      <c r="H69" s="6" t="s">
        <v>447</v>
      </c>
      <c r="I69" s="6" t="s">
        <v>507</v>
      </c>
      <c r="J69" s="27"/>
      <c r="K69" s="28">
        <v>69561</v>
      </c>
      <c r="L69" s="28">
        <f t="shared" si="3"/>
        <v>0</v>
      </c>
      <c r="M69" s="29">
        <v>0.2</v>
      </c>
      <c r="N69" s="28">
        <f t="shared" si="4"/>
        <v>0</v>
      </c>
      <c r="O69" s="28">
        <f t="shared" si="5"/>
        <v>0</v>
      </c>
    </row>
    <row r="70" spans="1:15" customFormat="1" ht="48" outlineLevel="2">
      <c r="A70" s="26" t="s">
        <v>391</v>
      </c>
      <c r="B70" s="6" t="s">
        <v>46</v>
      </c>
      <c r="C70" s="3">
        <v>66</v>
      </c>
      <c r="D70" s="6" t="s">
        <v>121</v>
      </c>
      <c r="E70" s="39" t="s">
        <v>711</v>
      </c>
      <c r="F70" s="6" t="s">
        <v>4</v>
      </c>
      <c r="G70" s="6" t="s">
        <v>7</v>
      </c>
      <c r="H70" s="6" t="s">
        <v>448</v>
      </c>
      <c r="I70" s="6" t="s">
        <v>507</v>
      </c>
      <c r="J70" s="27"/>
      <c r="K70" s="28">
        <v>69561</v>
      </c>
      <c r="L70" s="28">
        <f t="shared" si="3"/>
        <v>0</v>
      </c>
      <c r="M70" s="29">
        <v>0.2</v>
      </c>
      <c r="N70" s="28">
        <f t="shared" si="4"/>
        <v>0</v>
      </c>
      <c r="O70" s="28">
        <f t="shared" si="5"/>
        <v>0</v>
      </c>
    </row>
    <row r="71" spans="1:15" customFormat="1" ht="24" outlineLevel="2">
      <c r="A71" s="26" t="s">
        <v>391</v>
      </c>
      <c r="B71" s="6" t="s">
        <v>46</v>
      </c>
      <c r="C71" s="3">
        <v>67</v>
      </c>
      <c r="D71" s="6" t="s">
        <v>122</v>
      </c>
      <c r="E71" s="39" t="s">
        <v>712</v>
      </c>
      <c r="F71" s="6" t="s">
        <v>4</v>
      </c>
      <c r="G71" s="6" t="s">
        <v>7</v>
      </c>
      <c r="H71" s="6" t="s">
        <v>449</v>
      </c>
      <c r="I71" s="6" t="s">
        <v>507</v>
      </c>
      <c r="J71" s="27"/>
      <c r="K71" s="28">
        <v>67213</v>
      </c>
      <c r="L71" s="28">
        <f t="shared" si="3"/>
        <v>0</v>
      </c>
      <c r="M71" s="29">
        <v>0.2</v>
      </c>
      <c r="N71" s="28">
        <f t="shared" si="4"/>
        <v>0</v>
      </c>
      <c r="O71" s="28">
        <f t="shared" si="5"/>
        <v>0</v>
      </c>
    </row>
    <row r="72" spans="1:15" customFormat="1" ht="24" outlineLevel="2">
      <c r="A72" s="26" t="s">
        <v>391</v>
      </c>
      <c r="B72" s="6" t="s">
        <v>46</v>
      </c>
      <c r="C72" s="3">
        <v>68</v>
      </c>
      <c r="D72" s="6" t="s">
        <v>123</v>
      </c>
      <c r="E72" s="39" t="s">
        <v>713</v>
      </c>
      <c r="F72" s="6" t="s">
        <v>4</v>
      </c>
      <c r="G72" s="6" t="s">
        <v>7</v>
      </c>
      <c r="H72" s="6" t="s">
        <v>450</v>
      </c>
      <c r="I72" s="6" t="s">
        <v>507</v>
      </c>
      <c r="J72" s="27"/>
      <c r="K72" s="28">
        <v>85822</v>
      </c>
      <c r="L72" s="28">
        <f t="shared" si="3"/>
        <v>0</v>
      </c>
      <c r="M72" s="29">
        <v>0.2</v>
      </c>
      <c r="N72" s="28">
        <f t="shared" si="4"/>
        <v>0</v>
      </c>
      <c r="O72" s="28">
        <f t="shared" si="5"/>
        <v>0</v>
      </c>
    </row>
    <row r="73" spans="1:15" customFormat="1" ht="36" outlineLevel="2">
      <c r="A73" s="26" t="s">
        <v>391</v>
      </c>
      <c r="B73" s="6" t="s">
        <v>46</v>
      </c>
      <c r="C73" s="3">
        <v>69</v>
      </c>
      <c r="D73" s="6" t="s">
        <v>124</v>
      </c>
      <c r="E73" s="39" t="s">
        <v>714</v>
      </c>
      <c r="F73" s="6" t="s">
        <v>4</v>
      </c>
      <c r="G73" s="6" t="s">
        <v>7</v>
      </c>
      <c r="H73" s="6" t="s">
        <v>451</v>
      </c>
      <c r="I73" s="6" t="s">
        <v>507</v>
      </c>
      <c r="J73" s="27"/>
      <c r="K73" s="28">
        <v>69561</v>
      </c>
      <c r="L73" s="28">
        <f t="shared" si="3"/>
        <v>0</v>
      </c>
      <c r="M73" s="29">
        <v>0.2</v>
      </c>
      <c r="N73" s="28">
        <f t="shared" si="4"/>
        <v>0</v>
      </c>
      <c r="O73" s="28">
        <f t="shared" si="5"/>
        <v>0</v>
      </c>
    </row>
    <row r="74" spans="1:15" customFormat="1" ht="36" outlineLevel="2">
      <c r="A74" s="26" t="s">
        <v>391</v>
      </c>
      <c r="B74" s="6" t="s">
        <v>46</v>
      </c>
      <c r="C74" s="3">
        <v>70</v>
      </c>
      <c r="D74" s="6" t="s">
        <v>125</v>
      </c>
      <c r="E74" s="39" t="s">
        <v>715</v>
      </c>
      <c r="F74" s="6" t="s">
        <v>4</v>
      </c>
      <c r="G74" s="6" t="s">
        <v>44</v>
      </c>
      <c r="H74" s="6" t="s">
        <v>452</v>
      </c>
      <c r="I74" s="6" t="s">
        <v>507</v>
      </c>
      <c r="J74" s="27"/>
      <c r="K74" s="28">
        <v>59444</v>
      </c>
      <c r="L74" s="28">
        <f t="shared" si="3"/>
        <v>0</v>
      </c>
      <c r="M74" s="29">
        <v>0.2</v>
      </c>
      <c r="N74" s="28">
        <f t="shared" si="4"/>
        <v>0</v>
      </c>
      <c r="O74" s="28">
        <f t="shared" si="5"/>
        <v>0</v>
      </c>
    </row>
    <row r="75" spans="1:15" customFormat="1" ht="36" outlineLevel="2">
      <c r="A75" s="26" t="s">
        <v>391</v>
      </c>
      <c r="B75" s="6" t="s">
        <v>46</v>
      </c>
      <c r="C75" s="3">
        <v>71</v>
      </c>
      <c r="D75" s="6" t="s">
        <v>126</v>
      </c>
      <c r="E75" s="39" t="s">
        <v>716</v>
      </c>
      <c r="F75" s="6" t="s">
        <v>4</v>
      </c>
      <c r="G75" s="6" t="s">
        <v>44</v>
      </c>
      <c r="H75" s="6" t="s">
        <v>453</v>
      </c>
      <c r="I75" s="6" t="s">
        <v>507</v>
      </c>
      <c r="J75" s="27"/>
      <c r="K75" s="28">
        <v>57637</v>
      </c>
      <c r="L75" s="28">
        <f t="shared" si="3"/>
        <v>0</v>
      </c>
      <c r="M75" s="29">
        <v>0.2</v>
      </c>
      <c r="N75" s="28">
        <f t="shared" si="4"/>
        <v>0</v>
      </c>
      <c r="O75" s="28">
        <f t="shared" si="5"/>
        <v>0</v>
      </c>
    </row>
    <row r="76" spans="1:15" customFormat="1" ht="24" outlineLevel="2">
      <c r="A76" s="26" t="s">
        <v>391</v>
      </c>
      <c r="B76" s="6" t="s">
        <v>46</v>
      </c>
      <c r="C76" s="3">
        <v>72</v>
      </c>
      <c r="D76" s="6" t="s">
        <v>127</v>
      </c>
      <c r="E76" s="39" t="s">
        <v>717</v>
      </c>
      <c r="F76" s="6" t="s">
        <v>4</v>
      </c>
      <c r="G76" s="6" t="s">
        <v>35</v>
      </c>
      <c r="H76" s="6" t="s">
        <v>454</v>
      </c>
      <c r="I76" s="6" t="s">
        <v>507</v>
      </c>
      <c r="J76" s="27"/>
      <c r="K76" s="28">
        <v>38846</v>
      </c>
      <c r="L76" s="28">
        <f t="shared" si="3"/>
        <v>0</v>
      </c>
      <c r="M76" s="29">
        <v>0.2</v>
      </c>
      <c r="N76" s="28">
        <f t="shared" si="4"/>
        <v>0</v>
      </c>
      <c r="O76" s="28">
        <f t="shared" si="5"/>
        <v>0</v>
      </c>
    </row>
    <row r="77" spans="1:15" customFormat="1" ht="24" outlineLevel="2">
      <c r="A77" s="26" t="s">
        <v>391</v>
      </c>
      <c r="B77" s="6" t="s">
        <v>46</v>
      </c>
      <c r="C77" s="3">
        <v>73</v>
      </c>
      <c r="D77" s="6" t="s">
        <v>128</v>
      </c>
      <c r="E77" s="39" t="s">
        <v>718</v>
      </c>
      <c r="F77" s="6" t="s">
        <v>4</v>
      </c>
      <c r="G77" s="6" t="s">
        <v>35</v>
      </c>
      <c r="H77" s="6" t="s">
        <v>455</v>
      </c>
      <c r="I77" s="6" t="s">
        <v>507</v>
      </c>
      <c r="J77" s="27"/>
      <c r="K77" s="28">
        <v>40839</v>
      </c>
      <c r="L77" s="28">
        <f t="shared" si="3"/>
        <v>0</v>
      </c>
      <c r="M77" s="29">
        <v>0.2</v>
      </c>
      <c r="N77" s="28">
        <f t="shared" si="4"/>
        <v>0</v>
      </c>
      <c r="O77" s="28">
        <f t="shared" si="5"/>
        <v>0</v>
      </c>
    </row>
    <row r="78" spans="1:15" customFormat="1" ht="24" outlineLevel="2">
      <c r="A78" s="26" t="s">
        <v>391</v>
      </c>
      <c r="B78" s="6" t="s">
        <v>46</v>
      </c>
      <c r="C78" s="3">
        <v>74</v>
      </c>
      <c r="D78" s="6" t="s">
        <v>129</v>
      </c>
      <c r="E78" s="39" t="s">
        <v>719</v>
      </c>
      <c r="F78" s="6" t="s">
        <v>4</v>
      </c>
      <c r="G78" s="6" t="s">
        <v>35</v>
      </c>
      <c r="H78" s="6" t="s">
        <v>456</v>
      </c>
      <c r="I78" s="6" t="s">
        <v>507</v>
      </c>
      <c r="J78" s="27"/>
      <c r="K78" s="28">
        <v>40839</v>
      </c>
      <c r="L78" s="28">
        <f t="shared" si="3"/>
        <v>0</v>
      </c>
      <c r="M78" s="29">
        <v>0.2</v>
      </c>
      <c r="N78" s="28">
        <f t="shared" si="4"/>
        <v>0</v>
      </c>
      <c r="O78" s="28">
        <f t="shared" si="5"/>
        <v>0</v>
      </c>
    </row>
    <row r="79" spans="1:15" customFormat="1" ht="24" outlineLevel="2">
      <c r="A79" s="26" t="s">
        <v>391</v>
      </c>
      <c r="B79" s="6" t="s">
        <v>46</v>
      </c>
      <c r="C79" s="3">
        <v>75</v>
      </c>
      <c r="D79" s="6" t="s">
        <v>130</v>
      </c>
      <c r="E79" s="39" t="s">
        <v>720</v>
      </c>
      <c r="F79" s="6" t="s">
        <v>4</v>
      </c>
      <c r="G79" s="6" t="s">
        <v>131</v>
      </c>
      <c r="H79" s="6" t="s">
        <v>457</v>
      </c>
      <c r="I79" s="6" t="s">
        <v>507</v>
      </c>
      <c r="J79" s="27"/>
      <c r="K79" s="28">
        <v>93075</v>
      </c>
      <c r="L79" s="28">
        <f t="shared" si="3"/>
        <v>0</v>
      </c>
      <c r="M79" s="29">
        <v>0.2</v>
      </c>
      <c r="N79" s="28">
        <f t="shared" si="4"/>
        <v>0</v>
      </c>
      <c r="O79" s="28">
        <f t="shared" si="5"/>
        <v>0</v>
      </c>
    </row>
    <row r="80" spans="1:15" customFormat="1" ht="24" outlineLevel="2">
      <c r="A80" s="26" t="s">
        <v>391</v>
      </c>
      <c r="B80" s="6" t="s">
        <v>46</v>
      </c>
      <c r="C80" s="3">
        <v>76</v>
      </c>
      <c r="D80" s="6" t="s">
        <v>132</v>
      </c>
      <c r="E80" s="39" t="s">
        <v>721</v>
      </c>
      <c r="F80" s="6" t="s">
        <v>4</v>
      </c>
      <c r="G80" s="6" t="s">
        <v>7</v>
      </c>
      <c r="H80" s="6" t="s">
        <v>458</v>
      </c>
      <c r="I80" s="6" t="s">
        <v>507</v>
      </c>
      <c r="J80" s="27"/>
      <c r="K80" s="28">
        <v>75030</v>
      </c>
      <c r="L80" s="28">
        <f t="shared" si="3"/>
        <v>0</v>
      </c>
      <c r="M80" s="29">
        <v>0.2</v>
      </c>
      <c r="N80" s="28">
        <f t="shared" si="4"/>
        <v>0</v>
      </c>
      <c r="O80" s="28">
        <f t="shared" si="5"/>
        <v>0</v>
      </c>
    </row>
    <row r="81" spans="1:15" customFormat="1" ht="24" outlineLevel="2">
      <c r="A81" s="26" t="s">
        <v>391</v>
      </c>
      <c r="B81" s="6" t="s">
        <v>46</v>
      </c>
      <c r="C81" s="3">
        <v>77</v>
      </c>
      <c r="D81" s="6" t="s">
        <v>133</v>
      </c>
      <c r="E81" s="39" t="s">
        <v>722</v>
      </c>
      <c r="F81" s="6" t="s">
        <v>4</v>
      </c>
      <c r="G81" s="6" t="s">
        <v>7</v>
      </c>
      <c r="H81" s="6" t="s">
        <v>459</v>
      </c>
      <c r="I81" s="6" t="s">
        <v>507</v>
      </c>
      <c r="J81" s="27"/>
      <c r="K81" s="28">
        <v>57554</v>
      </c>
      <c r="L81" s="28">
        <f t="shared" si="3"/>
        <v>0</v>
      </c>
      <c r="M81" s="29">
        <v>0.2</v>
      </c>
      <c r="N81" s="28">
        <f t="shared" si="4"/>
        <v>0</v>
      </c>
      <c r="O81" s="28">
        <f t="shared" si="5"/>
        <v>0</v>
      </c>
    </row>
    <row r="82" spans="1:15" customFormat="1" ht="24" outlineLevel="2">
      <c r="A82" s="26" t="s">
        <v>391</v>
      </c>
      <c r="B82" s="6" t="s">
        <v>46</v>
      </c>
      <c r="C82" s="3">
        <v>78</v>
      </c>
      <c r="D82" s="6" t="s">
        <v>134</v>
      </c>
      <c r="E82" s="39" t="s">
        <v>723</v>
      </c>
      <c r="F82" s="6" t="s">
        <v>4</v>
      </c>
      <c r="G82" s="6" t="s">
        <v>7</v>
      </c>
      <c r="H82" s="6" t="s">
        <v>460</v>
      </c>
      <c r="I82" s="6" t="s">
        <v>507</v>
      </c>
      <c r="J82" s="27"/>
      <c r="K82" s="28">
        <v>82628</v>
      </c>
      <c r="L82" s="28">
        <f t="shared" si="3"/>
        <v>0</v>
      </c>
      <c r="M82" s="29">
        <v>0.2</v>
      </c>
      <c r="N82" s="28">
        <f t="shared" si="4"/>
        <v>0</v>
      </c>
      <c r="O82" s="28">
        <f t="shared" si="5"/>
        <v>0</v>
      </c>
    </row>
    <row r="83" spans="1:15" customFormat="1" ht="24" outlineLevel="2">
      <c r="A83" s="26" t="s">
        <v>391</v>
      </c>
      <c r="B83" s="6" t="s">
        <v>46</v>
      </c>
      <c r="C83" s="3">
        <v>79</v>
      </c>
      <c r="D83" s="6" t="s">
        <v>135</v>
      </c>
      <c r="E83" s="39" t="s">
        <v>724</v>
      </c>
      <c r="F83" s="6" t="s">
        <v>4</v>
      </c>
      <c r="G83" s="6" t="s">
        <v>35</v>
      </c>
      <c r="H83" s="6" t="s">
        <v>461</v>
      </c>
      <c r="I83" s="6" t="s">
        <v>507</v>
      </c>
      <c r="J83" s="27"/>
      <c r="K83" s="28">
        <v>40839</v>
      </c>
      <c r="L83" s="28">
        <f t="shared" si="3"/>
        <v>0</v>
      </c>
      <c r="M83" s="29">
        <v>0.2</v>
      </c>
      <c r="N83" s="28">
        <f t="shared" si="4"/>
        <v>0</v>
      </c>
      <c r="O83" s="28">
        <f t="shared" si="5"/>
        <v>0</v>
      </c>
    </row>
    <row r="84" spans="1:15" customFormat="1" ht="36" outlineLevel="2">
      <c r="A84" s="26" t="s">
        <v>391</v>
      </c>
      <c r="B84" s="6" t="s">
        <v>46</v>
      </c>
      <c r="C84" s="3">
        <v>80</v>
      </c>
      <c r="D84" s="6" t="s">
        <v>136</v>
      </c>
      <c r="E84" s="39" t="s">
        <v>725</v>
      </c>
      <c r="F84" s="6" t="s">
        <v>4</v>
      </c>
      <c r="G84" s="6" t="s">
        <v>35</v>
      </c>
      <c r="H84" s="6" t="s">
        <v>462</v>
      </c>
      <c r="I84" s="6" t="s">
        <v>507</v>
      </c>
      <c r="J84" s="27"/>
      <c r="K84" s="28">
        <v>35000</v>
      </c>
      <c r="L84" s="28">
        <f t="shared" si="3"/>
        <v>0</v>
      </c>
      <c r="M84" s="29">
        <v>0.2</v>
      </c>
      <c r="N84" s="28">
        <f t="shared" si="4"/>
        <v>0</v>
      </c>
      <c r="O84" s="28">
        <f t="shared" si="5"/>
        <v>0</v>
      </c>
    </row>
    <row r="85" spans="1:15" customFormat="1" ht="48" outlineLevel="2">
      <c r="A85" s="26" t="s">
        <v>391</v>
      </c>
      <c r="B85" s="6" t="s">
        <v>46</v>
      </c>
      <c r="C85" s="3">
        <v>81</v>
      </c>
      <c r="D85" s="6" t="s">
        <v>137</v>
      </c>
      <c r="E85" s="39" t="s">
        <v>726</v>
      </c>
      <c r="F85" s="6" t="s">
        <v>4</v>
      </c>
      <c r="G85" s="6" t="s">
        <v>7</v>
      </c>
      <c r="H85" s="6" t="s">
        <v>463</v>
      </c>
      <c r="I85" s="6" t="s">
        <v>507</v>
      </c>
      <c r="J85" s="27"/>
      <c r="K85" s="28">
        <v>75030</v>
      </c>
      <c r="L85" s="28">
        <f t="shared" si="3"/>
        <v>0</v>
      </c>
      <c r="M85" s="29">
        <v>0.2</v>
      </c>
      <c r="N85" s="28">
        <f t="shared" si="4"/>
        <v>0</v>
      </c>
      <c r="O85" s="28">
        <f t="shared" si="5"/>
        <v>0</v>
      </c>
    </row>
    <row r="86" spans="1:15" customFormat="1" ht="24" outlineLevel="2">
      <c r="A86" s="26" t="s">
        <v>391</v>
      </c>
      <c r="B86" s="6" t="s">
        <v>46</v>
      </c>
      <c r="C86" s="3">
        <v>82</v>
      </c>
      <c r="D86" s="6" t="s">
        <v>138</v>
      </c>
      <c r="E86" s="39" t="s">
        <v>727</v>
      </c>
      <c r="F86" s="6" t="s">
        <v>4</v>
      </c>
      <c r="G86" s="6" t="s">
        <v>35</v>
      </c>
      <c r="H86" s="6" t="s">
        <v>464</v>
      </c>
      <c r="I86" s="6" t="s">
        <v>507</v>
      </c>
      <c r="J86" s="27"/>
      <c r="K86" s="28">
        <v>47107</v>
      </c>
      <c r="L86" s="28">
        <f t="shared" si="3"/>
        <v>0</v>
      </c>
      <c r="M86" s="29">
        <v>0.2</v>
      </c>
      <c r="N86" s="28">
        <f t="shared" si="4"/>
        <v>0</v>
      </c>
      <c r="O86" s="28">
        <f t="shared" si="5"/>
        <v>0</v>
      </c>
    </row>
    <row r="87" spans="1:15" customFormat="1" ht="36" outlineLevel="2">
      <c r="A87" s="26" t="s">
        <v>391</v>
      </c>
      <c r="B87" s="6" t="s">
        <v>46</v>
      </c>
      <c r="C87" s="3">
        <v>83</v>
      </c>
      <c r="D87" s="6" t="s">
        <v>139</v>
      </c>
      <c r="E87" s="39" t="s">
        <v>728</v>
      </c>
      <c r="F87" s="6" t="s">
        <v>4</v>
      </c>
      <c r="G87" s="6" t="s">
        <v>35</v>
      </c>
      <c r="H87" s="6" t="s">
        <v>465</v>
      </c>
      <c r="I87" s="6" t="s">
        <v>507</v>
      </c>
      <c r="J87" s="27"/>
      <c r="K87" s="28">
        <v>50146</v>
      </c>
      <c r="L87" s="28">
        <f t="shared" si="3"/>
        <v>0</v>
      </c>
      <c r="M87" s="29">
        <v>0.2</v>
      </c>
      <c r="N87" s="28">
        <f t="shared" si="4"/>
        <v>0</v>
      </c>
      <c r="O87" s="28">
        <f t="shared" si="5"/>
        <v>0</v>
      </c>
    </row>
    <row r="88" spans="1:15" customFormat="1" ht="24" outlineLevel="2">
      <c r="A88" s="26" t="s">
        <v>391</v>
      </c>
      <c r="B88" s="6" t="s">
        <v>46</v>
      </c>
      <c r="C88" s="3">
        <v>84</v>
      </c>
      <c r="D88" s="6" t="s">
        <v>140</v>
      </c>
      <c r="E88" s="39" t="s">
        <v>729</v>
      </c>
      <c r="F88" s="6" t="s">
        <v>4</v>
      </c>
      <c r="G88" s="6" t="s">
        <v>35</v>
      </c>
      <c r="H88" s="6" t="s">
        <v>466</v>
      </c>
      <c r="I88" s="6" t="s">
        <v>507</v>
      </c>
      <c r="J88" s="27"/>
      <c r="K88" s="28">
        <v>45968</v>
      </c>
      <c r="L88" s="28">
        <f t="shared" si="3"/>
        <v>0</v>
      </c>
      <c r="M88" s="29">
        <v>0.2</v>
      </c>
      <c r="N88" s="28">
        <f t="shared" si="4"/>
        <v>0</v>
      </c>
      <c r="O88" s="28">
        <f t="shared" si="5"/>
        <v>0</v>
      </c>
    </row>
    <row r="89" spans="1:15" customFormat="1" ht="24" outlineLevel="2">
      <c r="A89" s="26" t="s">
        <v>391</v>
      </c>
      <c r="B89" s="6" t="s">
        <v>46</v>
      </c>
      <c r="C89" s="3">
        <v>85</v>
      </c>
      <c r="D89" s="6" t="s">
        <v>141</v>
      </c>
      <c r="E89" s="39" t="s">
        <v>730</v>
      </c>
      <c r="F89" s="6" t="s">
        <v>4</v>
      </c>
      <c r="G89" s="6" t="s">
        <v>35</v>
      </c>
      <c r="H89" s="6" t="s">
        <v>467</v>
      </c>
      <c r="I89" s="6" t="s">
        <v>507</v>
      </c>
      <c r="J89" s="27"/>
      <c r="K89" s="28">
        <v>47107</v>
      </c>
      <c r="L89" s="28">
        <f t="shared" si="3"/>
        <v>0</v>
      </c>
      <c r="M89" s="29">
        <v>0.2</v>
      </c>
      <c r="N89" s="28">
        <f t="shared" si="4"/>
        <v>0</v>
      </c>
      <c r="O89" s="28">
        <f t="shared" si="5"/>
        <v>0</v>
      </c>
    </row>
    <row r="90" spans="1:15" customFormat="1" ht="24" outlineLevel="2">
      <c r="A90" s="26" t="s">
        <v>391</v>
      </c>
      <c r="B90" s="6" t="s">
        <v>46</v>
      </c>
      <c r="C90" s="3">
        <v>86</v>
      </c>
      <c r="D90" s="6" t="s">
        <v>142</v>
      </c>
      <c r="E90" s="39" t="s">
        <v>731</v>
      </c>
      <c r="F90" s="6" t="s">
        <v>4</v>
      </c>
      <c r="G90" s="6" t="s">
        <v>35</v>
      </c>
      <c r="H90" s="6" t="s">
        <v>468</v>
      </c>
      <c r="I90" s="6" t="s">
        <v>507</v>
      </c>
      <c r="J90" s="27"/>
      <c r="K90" s="28">
        <v>32481</v>
      </c>
      <c r="L90" s="28">
        <f t="shared" si="3"/>
        <v>0</v>
      </c>
      <c r="M90" s="29">
        <v>0.2</v>
      </c>
      <c r="N90" s="28">
        <f t="shared" si="4"/>
        <v>0</v>
      </c>
      <c r="O90" s="28">
        <f t="shared" si="5"/>
        <v>0</v>
      </c>
    </row>
    <row r="91" spans="1:15" customFormat="1" ht="36" outlineLevel="2">
      <c r="A91" s="26" t="s">
        <v>391</v>
      </c>
      <c r="B91" s="6" t="s">
        <v>46</v>
      </c>
      <c r="C91" s="3">
        <v>87</v>
      </c>
      <c r="D91" s="6" t="s">
        <v>143</v>
      </c>
      <c r="E91" s="39" t="s">
        <v>732</v>
      </c>
      <c r="F91" s="6" t="s">
        <v>4</v>
      </c>
      <c r="G91" s="6" t="s">
        <v>35</v>
      </c>
      <c r="H91" s="6" t="s">
        <v>469</v>
      </c>
      <c r="I91" s="6" t="s">
        <v>507</v>
      </c>
      <c r="J91" s="27"/>
      <c r="K91" s="28">
        <v>35000</v>
      </c>
      <c r="L91" s="28">
        <f t="shared" si="3"/>
        <v>0</v>
      </c>
      <c r="M91" s="29">
        <v>0.2</v>
      </c>
      <c r="N91" s="28">
        <f t="shared" si="4"/>
        <v>0</v>
      </c>
      <c r="O91" s="28">
        <f t="shared" si="5"/>
        <v>0</v>
      </c>
    </row>
    <row r="92" spans="1:15" customFormat="1" ht="24" outlineLevel="2">
      <c r="A92" s="26" t="s">
        <v>391</v>
      </c>
      <c r="B92" s="6" t="s">
        <v>46</v>
      </c>
      <c r="C92" s="3">
        <v>88</v>
      </c>
      <c r="D92" s="6" t="s">
        <v>144</v>
      </c>
      <c r="E92" s="39" t="s">
        <v>733</v>
      </c>
      <c r="F92" s="6" t="s">
        <v>4</v>
      </c>
      <c r="G92" s="6" t="s">
        <v>7</v>
      </c>
      <c r="H92" s="6" t="s">
        <v>470</v>
      </c>
      <c r="I92" s="6" t="s">
        <v>507</v>
      </c>
      <c r="J92" s="27"/>
      <c r="K92" s="28">
        <v>39699</v>
      </c>
      <c r="L92" s="28">
        <f t="shared" si="3"/>
        <v>0</v>
      </c>
      <c r="M92" s="29">
        <v>0.2</v>
      </c>
      <c r="N92" s="28">
        <f t="shared" si="4"/>
        <v>0</v>
      </c>
      <c r="O92" s="28">
        <f t="shared" si="5"/>
        <v>0</v>
      </c>
    </row>
    <row r="93" spans="1:15" customFormat="1" ht="24" outlineLevel="2">
      <c r="A93" s="26" t="s">
        <v>391</v>
      </c>
      <c r="B93" s="6" t="s">
        <v>46</v>
      </c>
      <c r="C93" s="3">
        <v>89</v>
      </c>
      <c r="D93" s="6" t="s">
        <v>145</v>
      </c>
      <c r="E93" s="39" t="s">
        <v>734</v>
      </c>
      <c r="F93" s="6" t="s">
        <v>4</v>
      </c>
      <c r="G93" s="6" t="s">
        <v>7</v>
      </c>
      <c r="H93" s="6" t="s">
        <v>471</v>
      </c>
      <c r="I93" s="6" t="s">
        <v>507</v>
      </c>
      <c r="J93" s="27"/>
      <c r="K93" s="28">
        <v>49197</v>
      </c>
      <c r="L93" s="28">
        <f t="shared" si="3"/>
        <v>0</v>
      </c>
      <c r="M93" s="29">
        <v>0.2</v>
      </c>
      <c r="N93" s="28">
        <f t="shared" si="4"/>
        <v>0</v>
      </c>
      <c r="O93" s="28">
        <f t="shared" si="5"/>
        <v>0</v>
      </c>
    </row>
    <row r="94" spans="1:15" customFormat="1" ht="36" outlineLevel="2">
      <c r="A94" s="26" t="s">
        <v>391</v>
      </c>
      <c r="B94" s="6" t="s">
        <v>46</v>
      </c>
      <c r="C94" s="3">
        <v>90</v>
      </c>
      <c r="D94" s="6" t="s">
        <v>146</v>
      </c>
      <c r="E94" s="39" t="s">
        <v>735</v>
      </c>
      <c r="F94" s="6" t="s">
        <v>4</v>
      </c>
      <c r="G94" s="6" t="s">
        <v>7</v>
      </c>
      <c r="H94" s="6" t="s">
        <v>472</v>
      </c>
      <c r="I94" s="6" t="s">
        <v>507</v>
      </c>
      <c r="J94" s="27"/>
      <c r="K94" s="28">
        <v>47107</v>
      </c>
      <c r="L94" s="28">
        <f t="shared" si="3"/>
        <v>0</v>
      </c>
      <c r="M94" s="29">
        <v>0.2</v>
      </c>
      <c r="N94" s="28">
        <f t="shared" si="4"/>
        <v>0</v>
      </c>
      <c r="O94" s="28">
        <f t="shared" si="5"/>
        <v>0</v>
      </c>
    </row>
    <row r="95" spans="1:15" customFormat="1" ht="36" outlineLevel="2">
      <c r="A95" s="26" t="s">
        <v>391</v>
      </c>
      <c r="B95" s="6" t="s">
        <v>46</v>
      </c>
      <c r="C95" s="3">
        <v>91</v>
      </c>
      <c r="D95" s="6" t="s">
        <v>147</v>
      </c>
      <c r="E95" s="39" t="s">
        <v>736</v>
      </c>
      <c r="F95" s="6" t="s">
        <v>4</v>
      </c>
      <c r="G95" s="6" t="s">
        <v>7</v>
      </c>
      <c r="H95" s="6" t="s">
        <v>473</v>
      </c>
      <c r="I95" s="6" t="s">
        <v>507</v>
      </c>
      <c r="J95" s="27"/>
      <c r="K95" s="28">
        <v>93835</v>
      </c>
      <c r="L95" s="28">
        <f t="shared" si="3"/>
        <v>0</v>
      </c>
      <c r="M95" s="29">
        <v>0.2</v>
      </c>
      <c r="N95" s="28">
        <f t="shared" si="4"/>
        <v>0</v>
      </c>
      <c r="O95" s="28">
        <f t="shared" si="5"/>
        <v>0</v>
      </c>
    </row>
    <row r="96" spans="1:15" customFormat="1" ht="24" outlineLevel="2">
      <c r="A96" s="26" t="s">
        <v>391</v>
      </c>
      <c r="B96" s="6" t="s">
        <v>46</v>
      </c>
      <c r="C96" s="3">
        <v>92</v>
      </c>
      <c r="D96" s="6" t="s">
        <v>148</v>
      </c>
      <c r="E96" s="39" t="s">
        <v>737</v>
      </c>
      <c r="F96" s="6" t="s">
        <v>4</v>
      </c>
      <c r="G96" s="6" t="s">
        <v>35</v>
      </c>
      <c r="H96" s="6" t="s">
        <v>474</v>
      </c>
      <c r="I96" s="6" t="s">
        <v>507</v>
      </c>
      <c r="J96" s="27"/>
      <c r="K96" s="28">
        <v>61733</v>
      </c>
      <c r="L96" s="28">
        <f t="shared" si="3"/>
        <v>0</v>
      </c>
      <c r="M96" s="29">
        <v>0.2</v>
      </c>
      <c r="N96" s="28">
        <f t="shared" si="4"/>
        <v>0</v>
      </c>
      <c r="O96" s="28">
        <f t="shared" si="5"/>
        <v>0</v>
      </c>
    </row>
    <row r="97" spans="1:15" customFormat="1" ht="24" outlineLevel="2">
      <c r="A97" s="26" t="s">
        <v>391</v>
      </c>
      <c r="B97" s="6" t="s">
        <v>46</v>
      </c>
      <c r="C97" s="3">
        <v>93</v>
      </c>
      <c r="D97" s="6" t="s">
        <v>149</v>
      </c>
      <c r="E97" s="39" t="s">
        <v>738</v>
      </c>
      <c r="F97" s="6" t="s">
        <v>4</v>
      </c>
      <c r="G97" s="6" t="s">
        <v>7</v>
      </c>
      <c r="H97" s="6" t="s">
        <v>475</v>
      </c>
      <c r="I97" s="6" t="s">
        <v>507</v>
      </c>
      <c r="J97" s="27"/>
      <c r="K97" s="28">
        <v>95164</v>
      </c>
      <c r="L97" s="28">
        <f t="shared" si="3"/>
        <v>0</v>
      </c>
      <c r="M97" s="29">
        <v>0.2</v>
      </c>
      <c r="N97" s="28">
        <f t="shared" si="4"/>
        <v>0</v>
      </c>
      <c r="O97" s="28">
        <f t="shared" si="5"/>
        <v>0</v>
      </c>
    </row>
    <row r="98" spans="1:15" customFormat="1" ht="24" outlineLevel="2">
      <c r="A98" s="26" t="s">
        <v>391</v>
      </c>
      <c r="B98" s="6" t="s">
        <v>46</v>
      </c>
      <c r="C98" s="3">
        <v>94</v>
      </c>
      <c r="D98" s="6" t="s">
        <v>150</v>
      </c>
      <c r="E98" s="39" t="s">
        <v>739</v>
      </c>
      <c r="F98" s="6" t="s">
        <v>4</v>
      </c>
      <c r="G98" s="6" t="s">
        <v>7</v>
      </c>
      <c r="H98" s="6" t="s">
        <v>476</v>
      </c>
      <c r="I98" s="6" t="s">
        <v>507</v>
      </c>
      <c r="J98" s="27"/>
      <c r="K98" s="28">
        <v>95164</v>
      </c>
      <c r="L98" s="28">
        <f t="shared" si="3"/>
        <v>0</v>
      </c>
      <c r="M98" s="29">
        <v>0.2</v>
      </c>
      <c r="N98" s="28">
        <f t="shared" si="4"/>
        <v>0</v>
      </c>
      <c r="O98" s="28">
        <f t="shared" si="5"/>
        <v>0</v>
      </c>
    </row>
    <row r="99" spans="1:15" customFormat="1" ht="36" outlineLevel="2">
      <c r="A99" s="26" t="s">
        <v>391</v>
      </c>
      <c r="B99" s="6" t="s">
        <v>46</v>
      </c>
      <c r="C99" s="3">
        <v>95</v>
      </c>
      <c r="D99" s="6" t="s">
        <v>151</v>
      </c>
      <c r="E99" s="39" t="s">
        <v>740</v>
      </c>
      <c r="F99" s="6" t="s">
        <v>4</v>
      </c>
      <c r="G99" s="6" t="s">
        <v>7</v>
      </c>
      <c r="H99" s="6" t="s">
        <v>457</v>
      </c>
      <c r="I99" s="6" t="s">
        <v>507</v>
      </c>
      <c r="J99" s="27"/>
      <c r="K99" s="28">
        <v>93075</v>
      </c>
      <c r="L99" s="28">
        <f t="shared" si="3"/>
        <v>0</v>
      </c>
      <c r="M99" s="29">
        <v>0.2</v>
      </c>
      <c r="N99" s="28">
        <f t="shared" si="4"/>
        <v>0</v>
      </c>
      <c r="O99" s="28">
        <f t="shared" si="5"/>
        <v>0</v>
      </c>
    </row>
    <row r="100" spans="1:15" customFormat="1" ht="24" outlineLevel="2">
      <c r="A100" s="26" t="s">
        <v>391</v>
      </c>
      <c r="B100" s="6" t="s">
        <v>46</v>
      </c>
      <c r="C100" s="3">
        <v>96</v>
      </c>
      <c r="D100" s="6" t="s">
        <v>152</v>
      </c>
      <c r="E100" s="39" t="s">
        <v>741</v>
      </c>
      <c r="F100" s="6" t="s">
        <v>4</v>
      </c>
      <c r="G100" s="6" t="s">
        <v>7</v>
      </c>
      <c r="H100" s="6" t="s">
        <v>477</v>
      </c>
      <c r="I100" s="6" t="s">
        <v>507</v>
      </c>
      <c r="J100" s="27"/>
      <c r="K100" s="28">
        <v>103142</v>
      </c>
      <c r="L100" s="28">
        <f t="shared" si="3"/>
        <v>0</v>
      </c>
      <c r="M100" s="29">
        <v>0.2</v>
      </c>
      <c r="N100" s="28">
        <f t="shared" si="4"/>
        <v>0</v>
      </c>
      <c r="O100" s="28">
        <f t="shared" si="5"/>
        <v>0</v>
      </c>
    </row>
    <row r="101" spans="1:15" customFormat="1" ht="24" outlineLevel="2">
      <c r="A101" s="26" t="s">
        <v>391</v>
      </c>
      <c r="B101" s="6" t="s">
        <v>46</v>
      </c>
      <c r="C101" s="3">
        <v>97</v>
      </c>
      <c r="D101" s="6" t="s">
        <v>153</v>
      </c>
      <c r="E101" s="39" t="s">
        <v>742</v>
      </c>
      <c r="F101" s="6" t="s">
        <v>4</v>
      </c>
      <c r="G101" s="6" t="s">
        <v>7</v>
      </c>
      <c r="H101" s="6" t="s">
        <v>478</v>
      </c>
      <c r="I101" s="6" t="s">
        <v>507</v>
      </c>
      <c r="J101" s="27"/>
      <c r="K101" s="28">
        <v>88136</v>
      </c>
      <c r="L101" s="28">
        <f t="shared" si="3"/>
        <v>0</v>
      </c>
      <c r="M101" s="29">
        <v>0.2</v>
      </c>
      <c r="N101" s="28">
        <f t="shared" si="4"/>
        <v>0</v>
      </c>
      <c r="O101" s="28">
        <f t="shared" si="5"/>
        <v>0</v>
      </c>
    </row>
    <row r="102" spans="1:15" customFormat="1" ht="36" outlineLevel="2">
      <c r="A102" s="26" t="s">
        <v>391</v>
      </c>
      <c r="B102" s="6" t="s">
        <v>46</v>
      </c>
      <c r="C102" s="3">
        <v>98</v>
      </c>
      <c r="D102" s="6" t="s">
        <v>154</v>
      </c>
      <c r="E102" s="39" t="s">
        <v>743</v>
      </c>
      <c r="F102" s="6" t="s">
        <v>4</v>
      </c>
      <c r="G102" s="6" t="s">
        <v>7</v>
      </c>
      <c r="H102" s="6" t="s">
        <v>478</v>
      </c>
      <c r="I102" s="6" t="s">
        <v>507</v>
      </c>
      <c r="J102" s="27"/>
      <c r="K102" s="28">
        <v>88136</v>
      </c>
      <c r="L102" s="28">
        <f t="shared" si="3"/>
        <v>0</v>
      </c>
      <c r="M102" s="29">
        <v>0.2</v>
      </c>
      <c r="N102" s="28">
        <f t="shared" si="4"/>
        <v>0</v>
      </c>
      <c r="O102" s="28">
        <f t="shared" si="5"/>
        <v>0</v>
      </c>
    </row>
    <row r="103" spans="1:15" customFormat="1" ht="24" outlineLevel="2">
      <c r="A103" s="26" t="s">
        <v>391</v>
      </c>
      <c r="B103" s="6" t="s">
        <v>46</v>
      </c>
      <c r="C103" s="3">
        <v>99</v>
      </c>
      <c r="D103" s="6" t="s">
        <v>155</v>
      </c>
      <c r="E103" s="39" t="s">
        <v>744</v>
      </c>
      <c r="F103" s="6" t="s">
        <v>4</v>
      </c>
      <c r="G103" s="6" t="s">
        <v>35</v>
      </c>
      <c r="H103" s="6" t="s">
        <v>443</v>
      </c>
      <c r="I103" s="6" t="s">
        <v>507</v>
      </c>
      <c r="J103" s="27"/>
      <c r="K103" s="28">
        <v>48963</v>
      </c>
      <c r="L103" s="28">
        <f t="shared" si="3"/>
        <v>0</v>
      </c>
      <c r="M103" s="29">
        <v>0.2</v>
      </c>
      <c r="N103" s="28">
        <f t="shared" si="4"/>
        <v>0</v>
      </c>
      <c r="O103" s="28">
        <f t="shared" si="5"/>
        <v>0</v>
      </c>
    </row>
    <row r="104" spans="1:15" customFormat="1" ht="24" outlineLevel="2">
      <c r="A104" s="26" t="s">
        <v>391</v>
      </c>
      <c r="B104" s="6" t="s">
        <v>46</v>
      </c>
      <c r="C104" s="3">
        <v>100</v>
      </c>
      <c r="D104" s="6" t="s">
        <v>156</v>
      </c>
      <c r="E104" s="39" t="s">
        <v>745</v>
      </c>
      <c r="F104" s="6" t="s">
        <v>4</v>
      </c>
      <c r="G104" s="6" t="s">
        <v>7</v>
      </c>
      <c r="H104" s="6" t="s">
        <v>479</v>
      </c>
      <c r="I104" s="6" t="s">
        <v>507</v>
      </c>
      <c r="J104" s="27"/>
      <c r="K104" s="28">
        <v>82248</v>
      </c>
      <c r="L104" s="28">
        <f t="shared" si="3"/>
        <v>0</v>
      </c>
      <c r="M104" s="29">
        <v>0.2</v>
      </c>
      <c r="N104" s="28">
        <f t="shared" si="4"/>
        <v>0</v>
      </c>
      <c r="O104" s="28">
        <f t="shared" si="5"/>
        <v>0</v>
      </c>
    </row>
    <row r="105" spans="1:15" customFormat="1" ht="24" outlineLevel="2">
      <c r="A105" s="26" t="s">
        <v>391</v>
      </c>
      <c r="B105" s="6" t="s">
        <v>46</v>
      </c>
      <c r="C105" s="3">
        <v>101</v>
      </c>
      <c r="D105" s="6" t="s">
        <v>157</v>
      </c>
      <c r="E105" s="39" t="s">
        <v>746</v>
      </c>
      <c r="F105" s="6" t="s">
        <v>4</v>
      </c>
      <c r="G105" s="6" t="s">
        <v>7</v>
      </c>
      <c r="H105" s="6" t="s">
        <v>480</v>
      </c>
      <c r="I105" s="6" t="s">
        <v>507</v>
      </c>
      <c r="J105" s="27"/>
      <c r="K105" s="28">
        <v>93075</v>
      </c>
      <c r="L105" s="28">
        <f t="shared" si="3"/>
        <v>0</v>
      </c>
      <c r="M105" s="29">
        <v>0.2</v>
      </c>
      <c r="N105" s="28">
        <f t="shared" si="4"/>
        <v>0</v>
      </c>
      <c r="O105" s="28">
        <f t="shared" si="5"/>
        <v>0</v>
      </c>
    </row>
    <row r="106" spans="1:15" customFormat="1" ht="24" outlineLevel="2">
      <c r="A106" s="26" t="s">
        <v>391</v>
      </c>
      <c r="B106" s="6" t="s">
        <v>46</v>
      </c>
      <c r="C106" s="3">
        <v>102</v>
      </c>
      <c r="D106" s="6" t="s">
        <v>158</v>
      </c>
      <c r="E106" s="39" t="s">
        <v>747</v>
      </c>
      <c r="F106" s="6" t="s">
        <v>4</v>
      </c>
      <c r="G106" s="6" t="s">
        <v>7</v>
      </c>
      <c r="H106" s="6" t="s">
        <v>481</v>
      </c>
      <c r="I106" s="6" t="s">
        <v>507</v>
      </c>
      <c r="J106" s="27"/>
      <c r="K106" s="28">
        <v>103142</v>
      </c>
      <c r="L106" s="28">
        <f t="shared" si="3"/>
        <v>0</v>
      </c>
      <c r="M106" s="29">
        <v>0.2</v>
      </c>
      <c r="N106" s="28">
        <f t="shared" si="4"/>
        <v>0</v>
      </c>
      <c r="O106" s="28">
        <f t="shared" si="5"/>
        <v>0</v>
      </c>
    </row>
    <row r="107" spans="1:15" customFormat="1" ht="36" outlineLevel="2">
      <c r="A107" s="26" t="s">
        <v>391</v>
      </c>
      <c r="B107" s="6" t="s">
        <v>46</v>
      </c>
      <c r="C107" s="3">
        <v>103</v>
      </c>
      <c r="D107" s="6" t="s">
        <v>159</v>
      </c>
      <c r="E107" s="39" t="s">
        <v>748</v>
      </c>
      <c r="F107" s="6" t="s">
        <v>4</v>
      </c>
      <c r="G107" s="6" t="s">
        <v>160</v>
      </c>
      <c r="H107" s="6" t="s">
        <v>482</v>
      </c>
      <c r="I107" s="6" t="s">
        <v>510</v>
      </c>
      <c r="J107" s="27"/>
      <c r="K107" s="28">
        <v>3193</v>
      </c>
      <c r="L107" s="28">
        <f t="shared" si="3"/>
        <v>0</v>
      </c>
      <c r="M107" s="29">
        <v>0.2</v>
      </c>
      <c r="N107" s="28">
        <f t="shared" si="4"/>
        <v>0</v>
      </c>
      <c r="O107" s="28">
        <f t="shared" si="5"/>
        <v>0</v>
      </c>
    </row>
    <row r="108" spans="1:15" customFormat="1" ht="36" outlineLevel="2">
      <c r="A108" s="26" t="s">
        <v>391</v>
      </c>
      <c r="B108" s="6" t="s">
        <v>46</v>
      </c>
      <c r="C108" s="3">
        <v>104</v>
      </c>
      <c r="D108" s="6" t="s">
        <v>161</v>
      </c>
      <c r="E108" s="39" t="s">
        <v>749</v>
      </c>
      <c r="F108" s="6" t="s">
        <v>4</v>
      </c>
      <c r="G108" s="6" t="s">
        <v>162</v>
      </c>
      <c r="H108" s="6" t="s">
        <v>483</v>
      </c>
      <c r="I108" s="6" t="s">
        <v>510</v>
      </c>
      <c r="J108" s="27"/>
      <c r="K108" s="28">
        <v>41609</v>
      </c>
      <c r="L108" s="28">
        <f t="shared" si="3"/>
        <v>0</v>
      </c>
      <c r="M108" s="29">
        <v>0.2</v>
      </c>
      <c r="N108" s="28">
        <f t="shared" si="4"/>
        <v>0</v>
      </c>
      <c r="O108" s="28">
        <f t="shared" si="5"/>
        <v>0</v>
      </c>
    </row>
    <row r="109" spans="1:15" customFormat="1" ht="24" outlineLevel="2">
      <c r="A109" s="26" t="s">
        <v>391</v>
      </c>
      <c r="B109" s="6" t="s">
        <v>46</v>
      </c>
      <c r="C109" s="3">
        <v>105</v>
      </c>
      <c r="D109" s="6" t="s">
        <v>163</v>
      </c>
      <c r="E109" s="39" t="s">
        <v>750</v>
      </c>
      <c r="F109" s="6" t="s">
        <v>4</v>
      </c>
      <c r="G109" s="6" t="s">
        <v>7</v>
      </c>
      <c r="H109" s="6" t="s">
        <v>484</v>
      </c>
      <c r="I109" s="6" t="s">
        <v>507</v>
      </c>
      <c r="J109" s="27"/>
      <c r="K109" s="28">
        <v>174183</v>
      </c>
      <c r="L109" s="28">
        <f t="shared" si="3"/>
        <v>0</v>
      </c>
      <c r="M109" s="29">
        <v>0.2</v>
      </c>
      <c r="N109" s="28">
        <f t="shared" si="4"/>
        <v>0</v>
      </c>
      <c r="O109" s="28">
        <f t="shared" si="5"/>
        <v>0</v>
      </c>
    </row>
    <row r="110" spans="1:15" customFormat="1" ht="48" outlineLevel="2">
      <c r="A110" s="26" t="s">
        <v>391</v>
      </c>
      <c r="B110" s="6" t="s">
        <v>46</v>
      </c>
      <c r="C110" s="3">
        <v>106</v>
      </c>
      <c r="D110" s="6" t="s">
        <v>164</v>
      </c>
      <c r="E110" s="39" t="s">
        <v>751</v>
      </c>
      <c r="F110" s="6" t="s">
        <v>4</v>
      </c>
      <c r="G110" s="6" t="s">
        <v>165</v>
      </c>
      <c r="H110" s="6" t="s">
        <v>485</v>
      </c>
      <c r="I110" s="6" t="s">
        <v>507</v>
      </c>
      <c r="J110" s="27"/>
      <c r="K110" s="28">
        <v>54135</v>
      </c>
      <c r="L110" s="28">
        <f t="shared" si="3"/>
        <v>0</v>
      </c>
      <c r="M110" s="29">
        <v>0.2</v>
      </c>
      <c r="N110" s="28">
        <f t="shared" si="4"/>
        <v>0</v>
      </c>
      <c r="O110" s="28">
        <f t="shared" si="5"/>
        <v>0</v>
      </c>
    </row>
    <row r="111" spans="1:15" customFormat="1" ht="24" outlineLevel="2">
      <c r="A111" s="26" t="s">
        <v>391</v>
      </c>
      <c r="B111" s="6" t="s">
        <v>46</v>
      </c>
      <c r="C111" s="3">
        <v>107</v>
      </c>
      <c r="D111" s="6" t="s">
        <v>166</v>
      </c>
      <c r="E111" s="39" t="s">
        <v>752</v>
      </c>
      <c r="F111" s="6" t="s">
        <v>4</v>
      </c>
      <c r="G111" s="6" t="s">
        <v>35</v>
      </c>
      <c r="H111" s="6" t="s">
        <v>486</v>
      </c>
      <c r="I111" s="6" t="s">
        <v>507</v>
      </c>
      <c r="J111" s="27"/>
      <c r="K111" s="28">
        <v>128316</v>
      </c>
      <c r="L111" s="28">
        <f t="shared" si="3"/>
        <v>0</v>
      </c>
      <c r="M111" s="29">
        <v>0.2</v>
      </c>
      <c r="N111" s="28">
        <f t="shared" si="4"/>
        <v>0</v>
      </c>
      <c r="O111" s="28">
        <f t="shared" si="5"/>
        <v>0</v>
      </c>
    </row>
    <row r="112" spans="1:15" customFormat="1" ht="24" outlineLevel="2">
      <c r="A112" s="26" t="s">
        <v>391</v>
      </c>
      <c r="B112" s="6" t="s">
        <v>46</v>
      </c>
      <c r="C112" s="3">
        <v>108</v>
      </c>
      <c r="D112" s="6" t="s">
        <v>167</v>
      </c>
      <c r="E112" s="39" t="s">
        <v>753</v>
      </c>
      <c r="F112" s="6" t="s">
        <v>4</v>
      </c>
      <c r="G112" s="6" t="s">
        <v>36</v>
      </c>
      <c r="H112" s="6" t="s">
        <v>487</v>
      </c>
      <c r="I112" s="6" t="s">
        <v>507</v>
      </c>
      <c r="J112" s="27"/>
      <c r="K112" s="28">
        <v>228000</v>
      </c>
      <c r="L112" s="28">
        <f t="shared" si="3"/>
        <v>0</v>
      </c>
      <c r="M112" s="29">
        <v>0.2</v>
      </c>
      <c r="N112" s="28">
        <f t="shared" si="4"/>
        <v>0</v>
      </c>
      <c r="O112" s="28">
        <f t="shared" si="5"/>
        <v>0</v>
      </c>
    </row>
    <row r="113" spans="1:15" customFormat="1" ht="24" outlineLevel="2">
      <c r="A113" s="26" t="s">
        <v>391</v>
      </c>
      <c r="B113" s="6" t="s">
        <v>46</v>
      </c>
      <c r="C113" s="3">
        <v>109</v>
      </c>
      <c r="D113" s="6" t="s">
        <v>168</v>
      </c>
      <c r="E113" s="39" t="s">
        <v>754</v>
      </c>
      <c r="F113" s="6" t="s">
        <v>4</v>
      </c>
      <c r="G113" s="6" t="s">
        <v>169</v>
      </c>
      <c r="H113" s="6" t="s">
        <v>488</v>
      </c>
      <c r="I113" s="6" t="s">
        <v>507</v>
      </c>
      <c r="J113" s="27"/>
      <c r="K113" s="28">
        <v>95000</v>
      </c>
      <c r="L113" s="28">
        <f t="shared" si="3"/>
        <v>0</v>
      </c>
      <c r="M113" s="29">
        <v>0.2</v>
      </c>
      <c r="N113" s="28">
        <f t="shared" si="4"/>
        <v>0</v>
      </c>
      <c r="O113" s="28">
        <f t="shared" si="5"/>
        <v>0</v>
      </c>
    </row>
    <row r="114" spans="1:15" customFormat="1" ht="24" outlineLevel="2">
      <c r="A114" s="26" t="s">
        <v>391</v>
      </c>
      <c r="B114" s="6" t="s">
        <v>46</v>
      </c>
      <c r="C114" s="3">
        <v>110</v>
      </c>
      <c r="D114" s="6" t="s">
        <v>170</v>
      </c>
      <c r="E114" s="39" t="s">
        <v>755</v>
      </c>
      <c r="F114" s="6" t="s">
        <v>4</v>
      </c>
      <c r="G114" s="6" t="s">
        <v>36</v>
      </c>
      <c r="H114" s="6" t="s">
        <v>489</v>
      </c>
      <c r="I114" s="6" t="s">
        <v>507</v>
      </c>
      <c r="J114" s="27"/>
      <c r="K114" s="28">
        <v>228000</v>
      </c>
      <c r="L114" s="28">
        <f t="shared" si="3"/>
        <v>0</v>
      </c>
      <c r="M114" s="29">
        <v>0.2</v>
      </c>
      <c r="N114" s="28">
        <f t="shared" si="4"/>
        <v>0</v>
      </c>
      <c r="O114" s="28">
        <f t="shared" si="5"/>
        <v>0</v>
      </c>
    </row>
    <row r="115" spans="1:15" customFormat="1" ht="24" outlineLevel="2">
      <c r="A115" s="26" t="s">
        <v>391</v>
      </c>
      <c r="B115" s="6" t="s">
        <v>46</v>
      </c>
      <c r="C115" s="3">
        <v>111</v>
      </c>
      <c r="D115" s="6" t="s">
        <v>171</v>
      </c>
      <c r="E115" s="39" t="s">
        <v>756</v>
      </c>
      <c r="F115" s="6" t="s">
        <v>4</v>
      </c>
      <c r="G115" s="6" t="s">
        <v>169</v>
      </c>
      <c r="H115" s="6" t="s">
        <v>490</v>
      </c>
      <c r="I115" s="6" t="s">
        <v>507</v>
      </c>
      <c r="J115" s="27"/>
      <c r="K115" s="28">
        <v>120000</v>
      </c>
      <c r="L115" s="28">
        <f t="shared" si="3"/>
        <v>0</v>
      </c>
      <c r="M115" s="29">
        <v>0.2</v>
      </c>
      <c r="N115" s="28">
        <f t="shared" si="4"/>
        <v>0</v>
      </c>
      <c r="O115" s="28">
        <f t="shared" si="5"/>
        <v>0</v>
      </c>
    </row>
    <row r="116" spans="1:15" customFormat="1" ht="24" outlineLevel="2">
      <c r="A116" s="26" t="s">
        <v>391</v>
      </c>
      <c r="B116" s="6" t="s">
        <v>46</v>
      </c>
      <c r="C116" s="3">
        <v>112</v>
      </c>
      <c r="D116" s="6" t="s">
        <v>172</v>
      </c>
      <c r="E116" s="39" t="s">
        <v>757</v>
      </c>
      <c r="F116" s="6" t="s">
        <v>4</v>
      </c>
      <c r="G116" s="6" t="s">
        <v>169</v>
      </c>
      <c r="H116" s="6" t="s">
        <v>491</v>
      </c>
      <c r="I116" s="6" t="s">
        <v>507</v>
      </c>
      <c r="J116" s="27"/>
      <c r="K116" s="28">
        <v>120000</v>
      </c>
      <c r="L116" s="28">
        <f t="shared" si="3"/>
        <v>0</v>
      </c>
      <c r="M116" s="29">
        <v>0.2</v>
      </c>
      <c r="N116" s="28">
        <f t="shared" si="4"/>
        <v>0</v>
      </c>
      <c r="O116" s="28">
        <f t="shared" si="5"/>
        <v>0</v>
      </c>
    </row>
    <row r="117" spans="1:15" customFormat="1" ht="24" outlineLevel="2">
      <c r="A117" s="26" t="s">
        <v>391</v>
      </c>
      <c r="B117" s="6" t="s">
        <v>46</v>
      </c>
      <c r="C117" s="3">
        <v>113</v>
      </c>
      <c r="D117" s="6" t="s">
        <v>173</v>
      </c>
      <c r="E117" s="39" t="s">
        <v>758</v>
      </c>
      <c r="F117" s="6" t="s">
        <v>4</v>
      </c>
      <c r="G117" s="6" t="s">
        <v>7</v>
      </c>
      <c r="H117" s="6" t="s">
        <v>492</v>
      </c>
      <c r="I117" s="6" t="s">
        <v>507</v>
      </c>
      <c r="J117" s="27"/>
      <c r="K117" s="28">
        <v>60404</v>
      </c>
      <c r="L117" s="28">
        <f t="shared" si="3"/>
        <v>0</v>
      </c>
      <c r="M117" s="29">
        <v>0.2</v>
      </c>
      <c r="N117" s="28">
        <f t="shared" si="4"/>
        <v>0</v>
      </c>
      <c r="O117" s="28">
        <f t="shared" si="5"/>
        <v>0</v>
      </c>
    </row>
    <row r="118" spans="1:15" customFormat="1" ht="24" outlineLevel="2">
      <c r="A118" s="26" t="s">
        <v>391</v>
      </c>
      <c r="B118" s="6" t="s">
        <v>46</v>
      </c>
      <c r="C118" s="3">
        <v>114</v>
      </c>
      <c r="D118" s="6" t="s">
        <v>174</v>
      </c>
      <c r="E118" s="39" t="s">
        <v>759</v>
      </c>
      <c r="F118" s="6" t="s">
        <v>4</v>
      </c>
      <c r="G118" s="6" t="s">
        <v>7</v>
      </c>
      <c r="H118" s="6" t="s">
        <v>493</v>
      </c>
      <c r="I118" s="6" t="s">
        <v>507</v>
      </c>
      <c r="J118" s="27"/>
      <c r="K118" s="28">
        <v>45000</v>
      </c>
      <c r="L118" s="28">
        <f t="shared" si="3"/>
        <v>0</v>
      </c>
      <c r="M118" s="29">
        <v>0.2</v>
      </c>
      <c r="N118" s="28">
        <f t="shared" si="4"/>
        <v>0</v>
      </c>
      <c r="O118" s="28">
        <f t="shared" si="5"/>
        <v>0</v>
      </c>
    </row>
    <row r="119" spans="1:15" customFormat="1" ht="36" outlineLevel="2">
      <c r="A119" s="26" t="s">
        <v>391</v>
      </c>
      <c r="B119" s="6" t="s">
        <v>46</v>
      </c>
      <c r="C119" s="3">
        <v>115</v>
      </c>
      <c r="D119" s="6" t="s">
        <v>175</v>
      </c>
      <c r="E119" s="39" t="s">
        <v>760</v>
      </c>
      <c r="F119" s="6" t="s">
        <v>4</v>
      </c>
      <c r="G119" s="6" t="s">
        <v>7</v>
      </c>
      <c r="H119" s="6" t="s">
        <v>494</v>
      </c>
      <c r="I119" s="6" t="s">
        <v>507</v>
      </c>
      <c r="J119" s="27"/>
      <c r="K119" s="28">
        <v>39944</v>
      </c>
      <c r="L119" s="28">
        <f t="shared" si="3"/>
        <v>0</v>
      </c>
      <c r="M119" s="29">
        <v>0.2</v>
      </c>
      <c r="N119" s="28">
        <f t="shared" si="4"/>
        <v>0</v>
      </c>
      <c r="O119" s="28">
        <f t="shared" si="5"/>
        <v>0</v>
      </c>
    </row>
    <row r="120" spans="1:15" customFormat="1" ht="24" outlineLevel="2">
      <c r="A120" s="26" t="s">
        <v>391</v>
      </c>
      <c r="B120" s="6" t="s">
        <v>46</v>
      </c>
      <c r="C120" s="3">
        <v>116</v>
      </c>
      <c r="D120" s="6" t="s">
        <v>176</v>
      </c>
      <c r="E120" s="39" t="s">
        <v>761</v>
      </c>
      <c r="F120" s="6" t="s">
        <v>4</v>
      </c>
      <c r="G120" s="6" t="s">
        <v>7</v>
      </c>
      <c r="H120" s="6" t="s">
        <v>495</v>
      </c>
      <c r="I120" s="6" t="s">
        <v>507</v>
      </c>
      <c r="J120" s="27"/>
      <c r="K120" s="28">
        <v>73130</v>
      </c>
      <c r="L120" s="28">
        <f t="shared" si="3"/>
        <v>0</v>
      </c>
      <c r="M120" s="29">
        <v>0.2</v>
      </c>
      <c r="N120" s="28">
        <f t="shared" si="4"/>
        <v>0</v>
      </c>
      <c r="O120" s="28">
        <f t="shared" si="5"/>
        <v>0</v>
      </c>
    </row>
    <row r="121" spans="1:15" customFormat="1" ht="24" outlineLevel="2">
      <c r="A121" s="26" t="s">
        <v>391</v>
      </c>
      <c r="B121" s="6" t="s">
        <v>46</v>
      </c>
      <c r="C121" s="3">
        <v>117</v>
      </c>
      <c r="D121" s="6" t="s">
        <v>177</v>
      </c>
      <c r="E121" s="39" t="s">
        <v>762</v>
      </c>
      <c r="F121" s="6" t="s">
        <v>4</v>
      </c>
      <c r="G121" s="6" t="s">
        <v>7</v>
      </c>
      <c r="H121" s="6" t="s">
        <v>496</v>
      </c>
      <c r="I121" s="6" t="s">
        <v>507</v>
      </c>
      <c r="J121" s="27"/>
      <c r="K121" s="28">
        <v>47107</v>
      </c>
      <c r="L121" s="28">
        <f t="shared" si="3"/>
        <v>0</v>
      </c>
      <c r="M121" s="29">
        <v>0.2</v>
      </c>
      <c r="N121" s="28">
        <f t="shared" si="4"/>
        <v>0</v>
      </c>
      <c r="O121" s="28">
        <f t="shared" si="5"/>
        <v>0</v>
      </c>
    </row>
    <row r="122" spans="1:15" customFormat="1" ht="36" outlineLevel="2">
      <c r="A122" s="26" t="s">
        <v>391</v>
      </c>
      <c r="B122" s="6" t="s">
        <v>46</v>
      </c>
      <c r="C122" s="3">
        <v>118</v>
      </c>
      <c r="D122" s="6" t="s">
        <v>178</v>
      </c>
      <c r="E122" s="39" t="s">
        <v>763</v>
      </c>
      <c r="F122" s="6" t="s">
        <v>4</v>
      </c>
      <c r="G122" s="6" t="s">
        <v>7</v>
      </c>
      <c r="H122" s="6" t="s">
        <v>497</v>
      </c>
      <c r="I122" s="6" t="s">
        <v>507</v>
      </c>
      <c r="J122" s="27"/>
      <c r="K122" s="28">
        <v>53376</v>
      </c>
      <c r="L122" s="28">
        <f t="shared" si="3"/>
        <v>0</v>
      </c>
      <c r="M122" s="29">
        <v>0.2</v>
      </c>
      <c r="N122" s="28">
        <f t="shared" si="4"/>
        <v>0</v>
      </c>
      <c r="O122" s="28">
        <f t="shared" si="5"/>
        <v>0</v>
      </c>
    </row>
    <row r="123" spans="1:15" customFormat="1" ht="36" outlineLevel="2">
      <c r="A123" s="26" t="s">
        <v>391</v>
      </c>
      <c r="B123" s="6" t="s">
        <v>46</v>
      </c>
      <c r="C123" s="3">
        <v>119</v>
      </c>
      <c r="D123" s="6" t="s">
        <v>179</v>
      </c>
      <c r="E123" s="39" t="s">
        <v>764</v>
      </c>
      <c r="F123" s="6" t="s">
        <v>4</v>
      </c>
      <c r="G123" s="6" t="s">
        <v>7</v>
      </c>
      <c r="H123" s="6" t="s">
        <v>498</v>
      </c>
      <c r="I123" s="6" t="s">
        <v>507</v>
      </c>
      <c r="J123" s="27"/>
      <c r="K123" s="28">
        <v>73130</v>
      </c>
      <c r="L123" s="28">
        <f t="shared" si="3"/>
        <v>0</v>
      </c>
      <c r="M123" s="29">
        <v>0.2</v>
      </c>
      <c r="N123" s="28">
        <f t="shared" si="4"/>
        <v>0</v>
      </c>
      <c r="O123" s="28">
        <f t="shared" si="5"/>
        <v>0</v>
      </c>
    </row>
    <row r="124" spans="1:15" customFormat="1" ht="24" outlineLevel="2">
      <c r="A124" s="26" t="s">
        <v>391</v>
      </c>
      <c r="B124" s="6" t="s">
        <v>46</v>
      </c>
      <c r="C124" s="3">
        <v>120</v>
      </c>
      <c r="D124" s="6" t="s">
        <v>180</v>
      </c>
      <c r="E124" s="39" t="s">
        <v>765</v>
      </c>
      <c r="F124" s="6" t="s">
        <v>4</v>
      </c>
      <c r="G124" s="6" t="s">
        <v>7</v>
      </c>
      <c r="H124" s="6" t="s">
        <v>419</v>
      </c>
      <c r="I124" s="6" t="s">
        <v>507</v>
      </c>
      <c r="J124" s="27"/>
      <c r="K124" s="28">
        <v>42198</v>
      </c>
      <c r="L124" s="28">
        <f t="shared" si="3"/>
        <v>0</v>
      </c>
      <c r="M124" s="29">
        <v>0.2</v>
      </c>
      <c r="N124" s="28">
        <f t="shared" si="4"/>
        <v>0</v>
      </c>
      <c r="O124" s="28">
        <f t="shared" si="5"/>
        <v>0</v>
      </c>
    </row>
    <row r="125" spans="1:15" customFormat="1" ht="24" outlineLevel="2">
      <c r="A125" s="26" t="s">
        <v>391</v>
      </c>
      <c r="B125" s="6" t="s">
        <v>46</v>
      </c>
      <c r="C125" s="3">
        <v>121</v>
      </c>
      <c r="D125" s="6" t="s">
        <v>181</v>
      </c>
      <c r="E125" s="39" t="s">
        <v>766</v>
      </c>
      <c r="F125" s="6" t="s">
        <v>4</v>
      </c>
      <c r="G125" s="6" t="s">
        <v>35</v>
      </c>
      <c r="H125" s="6" t="s">
        <v>499</v>
      </c>
      <c r="I125" s="6" t="s">
        <v>507</v>
      </c>
      <c r="J125" s="27"/>
      <c r="K125" s="28">
        <v>40839</v>
      </c>
      <c r="L125" s="28">
        <f t="shared" si="3"/>
        <v>0</v>
      </c>
      <c r="M125" s="29">
        <v>0.2</v>
      </c>
      <c r="N125" s="28">
        <f t="shared" si="4"/>
        <v>0</v>
      </c>
      <c r="O125" s="28">
        <f t="shared" si="5"/>
        <v>0</v>
      </c>
    </row>
    <row r="126" spans="1:15" customFormat="1" ht="24" outlineLevel="2">
      <c r="A126" s="26" t="s">
        <v>391</v>
      </c>
      <c r="B126" s="6" t="s">
        <v>46</v>
      </c>
      <c r="C126" s="3">
        <v>122</v>
      </c>
      <c r="D126" s="6" t="s">
        <v>182</v>
      </c>
      <c r="E126" s="39" t="s">
        <v>767</v>
      </c>
      <c r="F126" s="6" t="s">
        <v>4</v>
      </c>
      <c r="G126" s="6" t="s">
        <v>7</v>
      </c>
      <c r="H126" s="6" t="s">
        <v>458</v>
      </c>
      <c r="I126" s="6" t="s">
        <v>507</v>
      </c>
      <c r="J126" s="27"/>
      <c r="K126" s="28">
        <v>75030</v>
      </c>
      <c r="L126" s="28">
        <f t="shared" si="3"/>
        <v>0</v>
      </c>
      <c r="M126" s="29">
        <v>0.2</v>
      </c>
      <c r="N126" s="28">
        <f t="shared" si="4"/>
        <v>0</v>
      </c>
      <c r="O126" s="28">
        <f t="shared" si="5"/>
        <v>0</v>
      </c>
    </row>
    <row r="127" spans="1:15" customFormat="1" ht="24" outlineLevel="2">
      <c r="A127" s="26" t="s">
        <v>391</v>
      </c>
      <c r="B127" s="6" t="s">
        <v>46</v>
      </c>
      <c r="C127" s="3">
        <v>123</v>
      </c>
      <c r="D127" s="6" t="s">
        <v>183</v>
      </c>
      <c r="E127" s="39" t="s">
        <v>768</v>
      </c>
      <c r="F127" s="6" t="s">
        <v>4</v>
      </c>
      <c r="G127" s="6" t="s">
        <v>35</v>
      </c>
      <c r="H127" s="6" t="s">
        <v>500</v>
      </c>
      <c r="I127" s="6" t="s">
        <v>507</v>
      </c>
      <c r="J127" s="27"/>
      <c r="K127" s="28">
        <v>40839</v>
      </c>
      <c r="L127" s="28">
        <f t="shared" si="3"/>
        <v>0</v>
      </c>
      <c r="M127" s="29">
        <v>0.2</v>
      </c>
      <c r="N127" s="28">
        <f t="shared" si="4"/>
        <v>0</v>
      </c>
      <c r="O127" s="28">
        <f t="shared" si="5"/>
        <v>0</v>
      </c>
    </row>
    <row r="128" spans="1:15" customFormat="1" ht="24" outlineLevel="2">
      <c r="A128" s="26" t="s">
        <v>391</v>
      </c>
      <c r="B128" s="6" t="s">
        <v>46</v>
      </c>
      <c r="C128" s="3">
        <v>124</v>
      </c>
      <c r="D128" s="6" t="s">
        <v>184</v>
      </c>
      <c r="E128" s="39" t="s">
        <v>769</v>
      </c>
      <c r="F128" s="6" t="s">
        <v>4</v>
      </c>
      <c r="G128" s="6" t="s">
        <v>7</v>
      </c>
      <c r="H128" s="6" t="s">
        <v>447</v>
      </c>
      <c r="I128" s="6" t="s">
        <v>507</v>
      </c>
      <c r="J128" s="27"/>
      <c r="K128" s="28">
        <v>69561</v>
      </c>
      <c r="L128" s="28">
        <f t="shared" si="3"/>
        <v>0</v>
      </c>
      <c r="M128" s="29">
        <v>0.2</v>
      </c>
      <c r="N128" s="28">
        <f t="shared" si="4"/>
        <v>0</v>
      </c>
      <c r="O128" s="28">
        <f t="shared" si="5"/>
        <v>0</v>
      </c>
    </row>
    <row r="129" spans="1:15" customFormat="1" ht="24" outlineLevel="2">
      <c r="A129" s="26" t="s">
        <v>391</v>
      </c>
      <c r="B129" s="6" t="s">
        <v>46</v>
      </c>
      <c r="C129" s="3">
        <v>125</v>
      </c>
      <c r="D129" s="6" t="s">
        <v>185</v>
      </c>
      <c r="E129" s="39" t="s">
        <v>770</v>
      </c>
      <c r="F129" s="6" t="s">
        <v>4</v>
      </c>
      <c r="G129" s="6" t="s">
        <v>7</v>
      </c>
      <c r="H129" s="6" t="s">
        <v>501</v>
      </c>
      <c r="I129" s="6" t="s">
        <v>507</v>
      </c>
      <c r="J129" s="27"/>
      <c r="K129" s="28">
        <v>70661</v>
      </c>
      <c r="L129" s="28">
        <f t="shared" si="3"/>
        <v>0</v>
      </c>
      <c r="M129" s="29">
        <v>0.2</v>
      </c>
      <c r="N129" s="28">
        <f t="shared" si="4"/>
        <v>0</v>
      </c>
      <c r="O129" s="28">
        <f t="shared" si="5"/>
        <v>0</v>
      </c>
    </row>
    <row r="130" spans="1:15" customFormat="1" ht="24" outlineLevel="2">
      <c r="A130" s="26" t="s">
        <v>391</v>
      </c>
      <c r="B130" s="6" t="s">
        <v>46</v>
      </c>
      <c r="C130" s="3">
        <v>126</v>
      </c>
      <c r="D130" s="6" t="s">
        <v>186</v>
      </c>
      <c r="E130" s="39" t="s">
        <v>771</v>
      </c>
      <c r="F130" s="6" t="s">
        <v>4</v>
      </c>
      <c r="G130" s="6" t="s">
        <v>7</v>
      </c>
      <c r="H130" s="6" t="s">
        <v>502</v>
      </c>
      <c r="I130" s="6" t="s">
        <v>507</v>
      </c>
      <c r="J130" s="27"/>
      <c r="K130" s="28">
        <v>51476</v>
      </c>
      <c r="L130" s="28">
        <f t="shared" si="3"/>
        <v>0</v>
      </c>
      <c r="M130" s="29">
        <v>0.2</v>
      </c>
      <c r="N130" s="28">
        <f t="shared" si="4"/>
        <v>0</v>
      </c>
      <c r="O130" s="28">
        <f t="shared" si="5"/>
        <v>0</v>
      </c>
    </row>
    <row r="131" spans="1:15" customFormat="1" ht="24" outlineLevel="2">
      <c r="A131" s="26" t="s">
        <v>391</v>
      </c>
      <c r="B131" s="6" t="s">
        <v>46</v>
      </c>
      <c r="C131" s="3">
        <v>127</v>
      </c>
      <c r="D131" s="6" t="s">
        <v>187</v>
      </c>
      <c r="E131" s="39" t="s">
        <v>772</v>
      </c>
      <c r="F131" s="6" t="s">
        <v>4</v>
      </c>
      <c r="G131" s="6" t="s">
        <v>188</v>
      </c>
      <c r="H131" s="6" t="s">
        <v>503</v>
      </c>
      <c r="I131" s="6" t="s">
        <v>507</v>
      </c>
      <c r="J131" s="27"/>
      <c r="K131" s="28">
        <v>90226</v>
      </c>
      <c r="L131" s="28">
        <f t="shared" ref="L131:L142" si="6">J131*K131</f>
        <v>0</v>
      </c>
      <c r="M131" s="29">
        <v>0.2</v>
      </c>
      <c r="N131" s="28">
        <f t="shared" ref="N131:N142" si="7">L131*M131</f>
        <v>0</v>
      </c>
      <c r="O131" s="28">
        <f t="shared" ref="O131:O142" si="8">L131+N131</f>
        <v>0</v>
      </c>
    </row>
    <row r="132" spans="1:15" customFormat="1" ht="24" outlineLevel="2">
      <c r="A132" s="26" t="s">
        <v>391</v>
      </c>
      <c r="B132" s="6" t="s">
        <v>46</v>
      </c>
      <c r="C132" s="3">
        <v>128</v>
      </c>
      <c r="D132" s="6" t="s">
        <v>189</v>
      </c>
      <c r="E132" s="39" t="s">
        <v>773</v>
      </c>
      <c r="F132" s="6" t="s">
        <v>4</v>
      </c>
      <c r="G132" s="6" t="s">
        <v>35</v>
      </c>
      <c r="H132" s="6" t="s">
        <v>504</v>
      </c>
      <c r="I132" s="6" t="s">
        <v>507</v>
      </c>
      <c r="J132" s="27"/>
      <c r="K132" s="28">
        <v>40839</v>
      </c>
      <c r="L132" s="28">
        <f t="shared" si="6"/>
        <v>0</v>
      </c>
      <c r="M132" s="29">
        <v>0.2</v>
      </c>
      <c r="N132" s="28">
        <f t="shared" si="7"/>
        <v>0</v>
      </c>
      <c r="O132" s="28">
        <f t="shared" si="8"/>
        <v>0</v>
      </c>
    </row>
    <row r="133" spans="1:15" customFormat="1" ht="24" outlineLevel="2">
      <c r="A133" s="26" t="s">
        <v>391</v>
      </c>
      <c r="B133" s="6" t="s">
        <v>46</v>
      </c>
      <c r="C133" s="3">
        <v>129</v>
      </c>
      <c r="D133" s="6" t="s">
        <v>190</v>
      </c>
      <c r="E133" s="39" t="s">
        <v>774</v>
      </c>
      <c r="F133" s="6" t="s">
        <v>4</v>
      </c>
      <c r="G133" s="6" t="s">
        <v>35</v>
      </c>
      <c r="H133" s="6" t="s">
        <v>462</v>
      </c>
      <c r="I133" s="6" t="s">
        <v>507</v>
      </c>
      <c r="J133" s="27"/>
      <c r="K133" s="28">
        <v>35000</v>
      </c>
      <c r="L133" s="28">
        <f t="shared" si="6"/>
        <v>0</v>
      </c>
      <c r="M133" s="29">
        <v>0.2</v>
      </c>
      <c r="N133" s="28">
        <f t="shared" si="7"/>
        <v>0</v>
      </c>
      <c r="O133" s="28">
        <f t="shared" si="8"/>
        <v>0</v>
      </c>
    </row>
    <row r="134" spans="1:15" customFormat="1" ht="24" outlineLevel="2">
      <c r="A134" s="26" t="s">
        <v>391</v>
      </c>
      <c r="B134" s="6" t="s">
        <v>46</v>
      </c>
      <c r="C134" s="3">
        <v>130</v>
      </c>
      <c r="D134" s="6" t="s">
        <v>191</v>
      </c>
      <c r="E134" s="39" t="s">
        <v>775</v>
      </c>
      <c r="F134" s="6" t="s">
        <v>4</v>
      </c>
      <c r="G134" s="6" t="s">
        <v>7</v>
      </c>
      <c r="H134" s="6" t="s">
        <v>505</v>
      </c>
      <c r="I134" s="6" t="s">
        <v>507</v>
      </c>
      <c r="J134" s="27"/>
      <c r="K134" s="28">
        <v>60404</v>
      </c>
      <c r="L134" s="28">
        <f t="shared" si="6"/>
        <v>0</v>
      </c>
      <c r="M134" s="29">
        <v>0.2</v>
      </c>
      <c r="N134" s="28">
        <f t="shared" si="7"/>
        <v>0</v>
      </c>
      <c r="O134" s="28">
        <f t="shared" si="8"/>
        <v>0</v>
      </c>
    </row>
    <row r="135" spans="1:15" customFormat="1" ht="24.75" outlineLevel="2" thickBot="1">
      <c r="A135" s="26" t="s">
        <v>391</v>
      </c>
      <c r="B135" s="6" t="s">
        <v>46</v>
      </c>
      <c r="C135" s="3">
        <v>131</v>
      </c>
      <c r="D135" s="6" t="s">
        <v>192</v>
      </c>
      <c r="E135" s="39" t="s">
        <v>776</v>
      </c>
      <c r="F135" s="6" t="s">
        <v>4</v>
      </c>
      <c r="G135" s="6" t="s">
        <v>35</v>
      </c>
      <c r="H135" s="6" t="s">
        <v>469</v>
      </c>
      <c r="I135" s="6" t="s">
        <v>507</v>
      </c>
      <c r="J135" s="27"/>
      <c r="K135" s="28">
        <v>35000</v>
      </c>
      <c r="L135" s="28">
        <f t="shared" si="6"/>
        <v>0</v>
      </c>
      <c r="M135" s="29">
        <v>0.2</v>
      </c>
      <c r="N135" s="28">
        <f t="shared" si="7"/>
        <v>0</v>
      </c>
      <c r="O135" s="28">
        <f t="shared" si="8"/>
        <v>0</v>
      </c>
    </row>
    <row r="136" spans="1:15" customFormat="1" ht="15.75" thickBot="1">
      <c r="A136" s="33" t="s">
        <v>395</v>
      </c>
      <c r="B136" s="34"/>
      <c r="C136" s="34"/>
      <c r="D136" s="34"/>
      <c r="E136" s="34"/>
      <c r="F136" s="34"/>
      <c r="G136" s="34"/>
      <c r="H136" s="34"/>
      <c r="I136" s="34"/>
      <c r="J136" s="34"/>
      <c r="K136" s="35"/>
      <c r="L136" s="30">
        <f>SUBTOTAL(9,L5:L135)</f>
        <v>0</v>
      </c>
      <c r="M136" s="31"/>
      <c r="N136" s="32">
        <f>SUBTOTAL(9,N5:N135)</f>
        <v>0</v>
      </c>
      <c r="O136" s="32">
        <f>SUBTOTAL(9,O5:O135)</f>
        <v>0</v>
      </c>
    </row>
    <row r="137" spans="1:15" ht="48" outlineLevel="2">
      <c r="A137" s="26" t="s">
        <v>392</v>
      </c>
      <c r="B137" s="6" t="s">
        <v>194</v>
      </c>
      <c r="C137" s="3">
        <v>1</v>
      </c>
      <c r="D137" s="6" t="s">
        <v>195</v>
      </c>
      <c r="E137" s="39" t="s">
        <v>777</v>
      </c>
      <c r="F137" s="6" t="s">
        <v>4</v>
      </c>
      <c r="G137" s="6" t="s">
        <v>8</v>
      </c>
      <c r="H137" s="6" t="s">
        <v>82</v>
      </c>
      <c r="I137" s="6" t="s">
        <v>507</v>
      </c>
      <c r="J137" s="27"/>
      <c r="K137" s="28">
        <v>7200</v>
      </c>
      <c r="L137" s="28">
        <f t="shared" si="6"/>
        <v>0</v>
      </c>
      <c r="M137" s="29">
        <v>0.2</v>
      </c>
      <c r="N137" s="28">
        <f t="shared" si="7"/>
        <v>0</v>
      </c>
      <c r="O137" s="28">
        <f t="shared" si="8"/>
        <v>0</v>
      </c>
    </row>
    <row r="138" spans="1:15" ht="60" outlineLevel="2">
      <c r="A138" s="26" t="s">
        <v>392</v>
      </c>
      <c r="B138" s="6" t="s">
        <v>194</v>
      </c>
      <c r="C138" s="3">
        <v>2</v>
      </c>
      <c r="D138" s="6" t="s">
        <v>196</v>
      </c>
      <c r="E138" s="39" t="s">
        <v>778</v>
      </c>
      <c r="F138" s="6" t="s">
        <v>4</v>
      </c>
      <c r="G138" s="6" t="s">
        <v>48</v>
      </c>
      <c r="H138" s="6" t="s">
        <v>399</v>
      </c>
      <c r="I138" s="6" t="s">
        <v>506</v>
      </c>
      <c r="J138" s="27"/>
      <c r="K138" s="28">
        <v>22181</v>
      </c>
      <c r="L138" s="28">
        <f t="shared" si="6"/>
        <v>0</v>
      </c>
      <c r="M138" s="29">
        <v>0.2</v>
      </c>
      <c r="N138" s="28">
        <f t="shared" si="7"/>
        <v>0</v>
      </c>
      <c r="O138" s="28">
        <f t="shared" si="8"/>
        <v>0</v>
      </c>
    </row>
    <row r="139" spans="1:15" ht="48" outlineLevel="2">
      <c r="A139" s="26" t="s">
        <v>392</v>
      </c>
      <c r="B139" s="6" t="s">
        <v>194</v>
      </c>
      <c r="C139" s="3">
        <v>3</v>
      </c>
      <c r="D139" s="6" t="s">
        <v>197</v>
      </c>
      <c r="E139" s="39" t="s">
        <v>779</v>
      </c>
      <c r="F139" s="6" t="s">
        <v>4</v>
      </c>
      <c r="G139" s="6" t="s">
        <v>14</v>
      </c>
      <c r="H139" s="6" t="s">
        <v>51</v>
      </c>
      <c r="I139" s="6" t="s">
        <v>507</v>
      </c>
      <c r="J139" s="27"/>
      <c r="K139" s="28">
        <v>38885</v>
      </c>
      <c r="L139" s="28">
        <f t="shared" si="6"/>
        <v>0</v>
      </c>
      <c r="M139" s="29">
        <v>0.2</v>
      </c>
      <c r="N139" s="28">
        <f t="shared" si="7"/>
        <v>0</v>
      </c>
      <c r="O139" s="28">
        <f t="shared" si="8"/>
        <v>0</v>
      </c>
    </row>
    <row r="140" spans="1:15" customFormat="1" ht="48" outlineLevel="2">
      <c r="A140" s="26" t="s">
        <v>392</v>
      </c>
      <c r="B140" s="6" t="s">
        <v>194</v>
      </c>
      <c r="C140" s="3">
        <v>4</v>
      </c>
      <c r="D140" s="6" t="s">
        <v>198</v>
      </c>
      <c r="E140" s="39" t="s">
        <v>780</v>
      </c>
      <c r="F140" s="6" t="s">
        <v>4</v>
      </c>
      <c r="G140" s="6" t="s">
        <v>14</v>
      </c>
      <c r="H140" s="6" t="s">
        <v>511</v>
      </c>
      <c r="I140" s="6" t="s">
        <v>507</v>
      </c>
      <c r="J140" s="27"/>
      <c r="K140" s="28">
        <v>11077</v>
      </c>
      <c r="L140" s="28">
        <f t="shared" si="6"/>
        <v>0</v>
      </c>
      <c r="M140" s="29">
        <v>0.2</v>
      </c>
      <c r="N140" s="28">
        <f t="shared" si="7"/>
        <v>0</v>
      </c>
      <c r="O140" s="28">
        <f t="shared" si="8"/>
        <v>0</v>
      </c>
    </row>
    <row r="141" spans="1:15" ht="48" outlineLevel="2">
      <c r="A141" s="26" t="s">
        <v>392</v>
      </c>
      <c r="B141" s="6" t="s">
        <v>194</v>
      </c>
      <c r="C141" s="3">
        <v>5</v>
      </c>
      <c r="D141" s="6" t="s">
        <v>199</v>
      </c>
      <c r="E141" s="39" t="s">
        <v>781</v>
      </c>
      <c r="F141" s="6" t="s">
        <v>4</v>
      </c>
      <c r="G141" s="6" t="s">
        <v>11</v>
      </c>
      <c r="H141" s="6" t="s">
        <v>102</v>
      </c>
      <c r="I141" s="6" t="s">
        <v>507</v>
      </c>
      <c r="J141" s="27"/>
      <c r="K141" s="28">
        <v>7200</v>
      </c>
      <c r="L141" s="28">
        <f t="shared" si="6"/>
        <v>0</v>
      </c>
      <c r="M141" s="29">
        <v>0.2</v>
      </c>
      <c r="N141" s="28">
        <f t="shared" si="7"/>
        <v>0</v>
      </c>
      <c r="O141" s="28">
        <f t="shared" si="8"/>
        <v>0</v>
      </c>
    </row>
    <row r="142" spans="1:15" customFormat="1" ht="48" outlineLevel="2">
      <c r="A142" s="26" t="s">
        <v>392</v>
      </c>
      <c r="B142" s="6" t="s">
        <v>194</v>
      </c>
      <c r="C142" s="3">
        <v>6</v>
      </c>
      <c r="D142" s="6" t="s">
        <v>200</v>
      </c>
      <c r="E142" s="39" t="s">
        <v>782</v>
      </c>
      <c r="F142" s="6" t="s">
        <v>4</v>
      </c>
      <c r="G142" s="6" t="s">
        <v>18</v>
      </c>
      <c r="H142" s="6" t="s">
        <v>49</v>
      </c>
      <c r="I142" s="6" t="s">
        <v>507</v>
      </c>
      <c r="J142" s="27"/>
      <c r="K142" s="28">
        <v>7200</v>
      </c>
      <c r="L142" s="28">
        <f t="shared" si="6"/>
        <v>0</v>
      </c>
      <c r="M142" s="29">
        <v>0.2</v>
      </c>
      <c r="N142" s="28">
        <f t="shared" si="7"/>
        <v>0</v>
      </c>
      <c r="O142" s="28">
        <f t="shared" si="8"/>
        <v>0</v>
      </c>
    </row>
    <row r="143" spans="1:15" ht="48" outlineLevel="2">
      <c r="A143" s="26" t="s">
        <v>392</v>
      </c>
      <c r="B143" s="6" t="s">
        <v>194</v>
      </c>
      <c r="C143" s="3">
        <v>7</v>
      </c>
      <c r="D143" s="6" t="s">
        <v>201</v>
      </c>
      <c r="E143" s="39" t="s">
        <v>783</v>
      </c>
      <c r="F143" s="6" t="s">
        <v>4</v>
      </c>
      <c r="G143" s="6" t="s">
        <v>11</v>
      </c>
      <c r="H143" s="6" t="s">
        <v>67</v>
      </c>
      <c r="I143" s="6" t="s">
        <v>507</v>
      </c>
      <c r="J143" s="27"/>
      <c r="K143" s="28">
        <v>6010</v>
      </c>
      <c r="L143" s="28">
        <f t="shared" ref="L143:L206" si="9">J143*K143</f>
        <v>0</v>
      </c>
      <c r="M143" s="29">
        <v>0.2</v>
      </c>
      <c r="N143" s="28">
        <f t="shared" ref="N143:N206" si="10">L143*M143</f>
        <v>0</v>
      </c>
      <c r="O143" s="28">
        <f t="shared" ref="O143:O206" si="11">L143+N143</f>
        <v>0</v>
      </c>
    </row>
    <row r="144" spans="1:15" customFormat="1" ht="48" outlineLevel="2">
      <c r="A144" s="26" t="s">
        <v>392</v>
      </c>
      <c r="B144" s="6" t="s">
        <v>194</v>
      </c>
      <c r="C144" s="3">
        <v>8</v>
      </c>
      <c r="D144" s="6" t="s">
        <v>202</v>
      </c>
      <c r="E144" s="39" t="s">
        <v>784</v>
      </c>
      <c r="F144" s="6" t="s">
        <v>4</v>
      </c>
      <c r="G144" s="6" t="s">
        <v>20</v>
      </c>
      <c r="H144" s="6" t="s">
        <v>512</v>
      </c>
      <c r="I144" s="6" t="s">
        <v>507</v>
      </c>
      <c r="J144" s="27"/>
      <c r="K144" s="28">
        <v>30000</v>
      </c>
      <c r="L144" s="28">
        <f t="shared" si="9"/>
        <v>0</v>
      </c>
      <c r="M144" s="29">
        <v>0.2</v>
      </c>
      <c r="N144" s="28">
        <f t="shared" si="10"/>
        <v>0</v>
      </c>
      <c r="O144" s="28">
        <f t="shared" si="11"/>
        <v>0</v>
      </c>
    </row>
    <row r="145" spans="1:15" customFormat="1" ht="48" outlineLevel="2">
      <c r="A145" s="26" t="s">
        <v>392</v>
      </c>
      <c r="B145" s="6" t="s">
        <v>194</v>
      </c>
      <c r="C145" s="3">
        <v>9</v>
      </c>
      <c r="D145" s="6" t="s">
        <v>203</v>
      </c>
      <c r="E145" s="39" t="s">
        <v>785</v>
      </c>
      <c r="F145" s="6" t="s">
        <v>4</v>
      </c>
      <c r="G145" s="6" t="s">
        <v>20</v>
      </c>
      <c r="H145" s="6" t="s">
        <v>513</v>
      </c>
      <c r="I145" s="6" t="s">
        <v>507</v>
      </c>
      <c r="J145" s="27"/>
      <c r="K145" s="28">
        <v>13000</v>
      </c>
      <c r="L145" s="28">
        <f t="shared" si="9"/>
        <v>0</v>
      </c>
      <c r="M145" s="29">
        <v>0.2</v>
      </c>
      <c r="N145" s="28">
        <f t="shared" si="10"/>
        <v>0</v>
      </c>
      <c r="O145" s="28">
        <f t="shared" si="11"/>
        <v>0</v>
      </c>
    </row>
    <row r="146" spans="1:15" ht="48" outlineLevel="2">
      <c r="A146" s="26" t="s">
        <v>392</v>
      </c>
      <c r="B146" s="6" t="s">
        <v>194</v>
      </c>
      <c r="C146" s="3">
        <v>10</v>
      </c>
      <c r="D146" s="6" t="s">
        <v>204</v>
      </c>
      <c r="E146" s="39" t="s">
        <v>786</v>
      </c>
      <c r="F146" s="6" t="s">
        <v>4</v>
      </c>
      <c r="G146" s="6" t="s">
        <v>7</v>
      </c>
      <c r="H146" s="6" t="s">
        <v>91</v>
      </c>
      <c r="I146" s="6" t="s">
        <v>507</v>
      </c>
      <c r="J146" s="27"/>
      <c r="K146" s="28">
        <v>77552</v>
      </c>
      <c r="L146" s="28">
        <f t="shared" si="9"/>
        <v>0</v>
      </c>
      <c r="M146" s="29">
        <v>0.2</v>
      </c>
      <c r="N146" s="28">
        <f t="shared" si="10"/>
        <v>0</v>
      </c>
      <c r="O146" s="28">
        <f t="shared" si="11"/>
        <v>0</v>
      </c>
    </row>
    <row r="147" spans="1:15" customFormat="1" ht="48" outlineLevel="2">
      <c r="A147" s="26" t="s">
        <v>392</v>
      </c>
      <c r="B147" s="6" t="s">
        <v>194</v>
      </c>
      <c r="C147" s="3">
        <v>11</v>
      </c>
      <c r="D147" s="6" t="s">
        <v>205</v>
      </c>
      <c r="E147" s="39" t="s">
        <v>787</v>
      </c>
      <c r="F147" s="6" t="s">
        <v>4</v>
      </c>
      <c r="G147" s="6" t="s">
        <v>35</v>
      </c>
      <c r="H147" s="6" t="s">
        <v>514</v>
      </c>
      <c r="I147" s="6" t="s">
        <v>507</v>
      </c>
      <c r="J147" s="27"/>
      <c r="K147" s="28">
        <v>60595</v>
      </c>
      <c r="L147" s="28">
        <f t="shared" si="9"/>
        <v>0</v>
      </c>
      <c r="M147" s="29">
        <v>0.2</v>
      </c>
      <c r="N147" s="28">
        <f t="shared" si="10"/>
        <v>0</v>
      </c>
      <c r="O147" s="28">
        <f t="shared" si="11"/>
        <v>0</v>
      </c>
    </row>
    <row r="148" spans="1:15" customFormat="1" ht="48" outlineLevel="2">
      <c r="A148" s="26" t="s">
        <v>392</v>
      </c>
      <c r="B148" s="6" t="s">
        <v>194</v>
      </c>
      <c r="C148" s="3">
        <v>12</v>
      </c>
      <c r="D148" s="6" t="s">
        <v>206</v>
      </c>
      <c r="E148" s="39" t="s">
        <v>788</v>
      </c>
      <c r="F148" s="6" t="s">
        <v>4</v>
      </c>
      <c r="G148" s="6" t="s">
        <v>7</v>
      </c>
      <c r="H148" s="6" t="s">
        <v>493</v>
      </c>
      <c r="I148" s="6" t="s">
        <v>507</v>
      </c>
      <c r="J148" s="27"/>
      <c r="K148" s="28">
        <v>60404</v>
      </c>
      <c r="L148" s="28">
        <f t="shared" si="9"/>
        <v>0</v>
      </c>
      <c r="M148" s="29">
        <v>0.2</v>
      </c>
      <c r="N148" s="28">
        <f t="shared" si="10"/>
        <v>0</v>
      </c>
      <c r="O148" s="28">
        <f t="shared" si="11"/>
        <v>0</v>
      </c>
    </row>
    <row r="149" spans="1:15" customFormat="1" ht="48" outlineLevel="2">
      <c r="A149" s="26" t="s">
        <v>392</v>
      </c>
      <c r="B149" s="6" t="s">
        <v>194</v>
      </c>
      <c r="C149" s="3">
        <v>13</v>
      </c>
      <c r="D149" s="6" t="s">
        <v>207</v>
      </c>
      <c r="E149" s="39" t="s">
        <v>789</v>
      </c>
      <c r="F149" s="6" t="s">
        <v>4</v>
      </c>
      <c r="G149" s="6" t="s">
        <v>7</v>
      </c>
      <c r="H149" s="6" t="s">
        <v>515</v>
      </c>
      <c r="I149" s="6" t="s">
        <v>507</v>
      </c>
      <c r="J149" s="27"/>
      <c r="K149" s="28">
        <v>80653</v>
      </c>
      <c r="L149" s="28">
        <f t="shared" si="9"/>
        <v>0</v>
      </c>
      <c r="M149" s="29">
        <v>0.2</v>
      </c>
      <c r="N149" s="28">
        <f t="shared" si="10"/>
        <v>0</v>
      </c>
      <c r="O149" s="28">
        <f t="shared" si="11"/>
        <v>0</v>
      </c>
    </row>
    <row r="150" spans="1:15" customFormat="1" ht="48" outlineLevel="2">
      <c r="A150" s="26" t="s">
        <v>392</v>
      </c>
      <c r="B150" s="6" t="s">
        <v>194</v>
      </c>
      <c r="C150" s="3">
        <v>14</v>
      </c>
      <c r="D150" s="6" t="s">
        <v>208</v>
      </c>
      <c r="E150" s="39" t="s">
        <v>790</v>
      </c>
      <c r="F150" s="6" t="s">
        <v>4</v>
      </c>
      <c r="G150" s="6" t="s">
        <v>7</v>
      </c>
      <c r="H150" s="6" t="s">
        <v>516</v>
      </c>
      <c r="I150" s="6" t="s">
        <v>507</v>
      </c>
      <c r="J150" s="27"/>
      <c r="K150" s="28">
        <v>62300</v>
      </c>
      <c r="L150" s="28">
        <f t="shared" si="9"/>
        <v>0</v>
      </c>
      <c r="M150" s="29">
        <v>0.2</v>
      </c>
      <c r="N150" s="28">
        <f t="shared" si="10"/>
        <v>0</v>
      </c>
      <c r="O150" s="28">
        <f t="shared" si="11"/>
        <v>0</v>
      </c>
    </row>
    <row r="151" spans="1:15" customFormat="1" ht="48" outlineLevel="2">
      <c r="A151" s="26" t="s">
        <v>392</v>
      </c>
      <c r="B151" s="6" t="s">
        <v>194</v>
      </c>
      <c r="C151" s="3">
        <v>15</v>
      </c>
      <c r="D151" s="6" t="s">
        <v>209</v>
      </c>
      <c r="E151" s="39" t="s">
        <v>791</v>
      </c>
      <c r="F151" s="6" t="s">
        <v>4</v>
      </c>
      <c r="G151" s="6" t="s">
        <v>7</v>
      </c>
      <c r="H151" s="6" t="s">
        <v>517</v>
      </c>
      <c r="I151" s="6" t="s">
        <v>507</v>
      </c>
      <c r="J151" s="27"/>
      <c r="K151" s="28">
        <v>73100</v>
      </c>
      <c r="L151" s="28">
        <f t="shared" si="9"/>
        <v>0</v>
      </c>
      <c r="M151" s="29">
        <v>0.2</v>
      </c>
      <c r="N151" s="28">
        <f t="shared" si="10"/>
        <v>0</v>
      </c>
      <c r="O151" s="28">
        <f t="shared" si="11"/>
        <v>0</v>
      </c>
    </row>
    <row r="152" spans="1:15" ht="48" outlineLevel="2">
      <c r="A152" s="26" t="s">
        <v>392</v>
      </c>
      <c r="B152" s="6" t="s">
        <v>194</v>
      </c>
      <c r="C152" s="3">
        <v>16</v>
      </c>
      <c r="D152" s="6" t="s">
        <v>210</v>
      </c>
      <c r="E152" s="39" t="s">
        <v>792</v>
      </c>
      <c r="F152" s="6" t="s">
        <v>4</v>
      </c>
      <c r="G152" s="6" t="s">
        <v>7</v>
      </c>
      <c r="H152" s="6" t="s">
        <v>518</v>
      </c>
      <c r="I152" s="6" t="s">
        <v>507</v>
      </c>
      <c r="J152" s="27"/>
      <c r="K152" s="28">
        <v>49500</v>
      </c>
      <c r="L152" s="28">
        <f t="shared" si="9"/>
        <v>0</v>
      </c>
      <c r="M152" s="29">
        <v>0.2</v>
      </c>
      <c r="N152" s="28">
        <f t="shared" si="10"/>
        <v>0</v>
      </c>
      <c r="O152" s="28">
        <f t="shared" si="11"/>
        <v>0</v>
      </c>
    </row>
    <row r="153" spans="1:15" customFormat="1" ht="48" outlineLevel="2">
      <c r="A153" s="26" t="s">
        <v>392</v>
      </c>
      <c r="B153" s="6" t="s">
        <v>194</v>
      </c>
      <c r="C153" s="3">
        <v>17</v>
      </c>
      <c r="D153" s="6" t="s">
        <v>211</v>
      </c>
      <c r="E153" s="39" t="s">
        <v>793</v>
      </c>
      <c r="F153" s="6" t="s">
        <v>4</v>
      </c>
      <c r="G153" s="6" t="s">
        <v>35</v>
      </c>
      <c r="H153" s="6" t="s">
        <v>519</v>
      </c>
      <c r="I153" s="6" t="s">
        <v>507</v>
      </c>
      <c r="J153" s="27"/>
      <c r="K153" s="28">
        <v>36000</v>
      </c>
      <c r="L153" s="28">
        <f t="shared" si="9"/>
        <v>0</v>
      </c>
      <c r="M153" s="29">
        <v>0.2</v>
      </c>
      <c r="N153" s="28">
        <f t="shared" si="10"/>
        <v>0</v>
      </c>
      <c r="O153" s="28">
        <f t="shared" si="11"/>
        <v>0</v>
      </c>
    </row>
    <row r="154" spans="1:15" customFormat="1" ht="48" outlineLevel="2">
      <c r="A154" s="26" t="s">
        <v>392</v>
      </c>
      <c r="B154" s="6" t="s">
        <v>194</v>
      </c>
      <c r="C154" s="3">
        <v>18</v>
      </c>
      <c r="D154" s="6" t="s">
        <v>212</v>
      </c>
      <c r="E154" s="39" t="s">
        <v>794</v>
      </c>
      <c r="F154" s="6" t="s">
        <v>4</v>
      </c>
      <c r="G154" s="6" t="s">
        <v>7</v>
      </c>
      <c r="H154" s="6" t="s">
        <v>520</v>
      </c>
      <c r="I154" s="6" t="s">
        <v>507</v>
      </c>
      <c r="J154" s="27"/>
      <c r="K154" s="28">
        <v>59691</v>
      </c>
      <c r="L154" s="28">
        <f t="shared" si="9"/>
        <v>0</v>
      </c>
      <c r="M154" s="29">
        <v>0.2</v>
      </c>
      <c r="N154" s="28">
        <f t="shared" si="10"/>
        <v>0</v>
      </c>
      <c r="O154" s="28">
        <f t="shared" si="11"/>
        <v>0</v>
      </c>
    </row>
    <row r="155" spans="1:15" customFormat="1" ht="48" outlineLevel="2">
      <c r="A155" s="26" t="s">
        <v>392</v>
      </c>
      <c r="B155" s="6" t="s">
        <v>194</v>
      </c>
      <c r="C155" s="3">
        <v>19</v>
      </c>
      <c r="D155" s="6" t="s">
        <v>213</v>
      </c>
      <c r="E155" s="39" t="s">
        <v>795</v>
      </c>
      <c r="F155" s="6" t="s">
        <v>4</v>
      </c>
      <c r="G155" s="6" t="s">
        <v>7</v>
      </c>
      <c r="H155" s="6" t="s">
        <v>521</v>
      </c>
      <c r="I155" s="6" t="s">
        <v>507</v>
      </c>
      <c r="J155" s="27"/>
      <c r="K155" s="28">
        <v>73254</v>
      </c>
      <c r="L155" s="28">
        <f t="shared" si="9"/>
        <v>0</v>
      </c>
      <c r="M155" s="29">
        <v>0.2</v>
      </c>
      <c r="N155" s="28">
        <f t="shared" si="10"/>
        <v>0</v>
      </c>
      <c r="O155" s="28">
        <f t="shared" si="11"/>
        <v>0</v>
      </c>
    </row>
    <row r="156" spans="1:15" ht="48" outlineLevel="2">
      <c r="A156" s="26" t="s">
        <v>392</v>
      </c>
      <c r="B156" s="6" t="s">
        <v>194</v>
      </c>
      <c r="C156" s="3">
        <v>20</v>
      </c>
      <c r="D156" s="6" t="s">
        <v>214</v>
      </c>
      <c r="E156" s="39" t="s">
        <v>796</v>
      </c>
      <c r="F156" s="6" t="s">
        <v>4</v>
      </c>
      <c r="G156" s="6" t="s">
        <v>7</v>
      </c>
      <c r="H156" s="6" t="s">
        <v>522</v>
      </c>
      <c r="I156" s="6" t="s">
        <v>507</v>
      </c>
      <c r="J156" s="27"/>
      <c r="K156" s="28">
        <v>73254</v>
      </c>
      <c r="L156" s="28">
        <f t="shared" si="9"/>
        <v>0</v>
      </c>
      <c r="M156" s="29">
        <v>0.2</v>
      </c>
      <c r="N156" s="28">
        <f t="shared" si="10"/>
        <v>0</v>
      </c>
      <c r="O156" s="28">
        <f t="shared" si="11"/>
        <v>0</v>
      </c>
    </row>
    <row r="157" spans="1:15" customFormat="1" ht="48" outlineLevel="2">
      <c r="A157" s="26" t="s">
        <v>392</v>
      </c>
      <c r="B157" s="6" t="s">
        <v>194</v>
      </c>
      <c r="C157" s="3">
        <v>21</v>
      </c>
      <c r="D157" s="6" t="s">
        <v>215</v>
      </c>
      <c r="E157" s="39" t="s">
        <v>797</v>
      </c>
      <c r="F157" s="6" t="s">
        <v>4</v>
      </c>
      <c r="G157" s="6" t="s">
        <v>7</v>
      </c>
      <c r="H157" s="6" t="s">
        <v>523</v>
      </c>
      <c r="I157" s="6" t="s">
        <v>507</v>
      </c>
      <c r="J157" s="27"/>
      <c r="K157" s="28">
        <v>71595</v>
      </c>
      <c r="L157" s="28">
        <f t="shared" si="9"/>
        <v>0</v>
      </c>
      <c r="M157" s="29">
        <v>0.2</v>
      </c>
      <c r="N157" s="28">
        <f t="shared" si="10"/>
        <v>0</v>
      </c>
      <c r="O157" s="28">
        <f t="shared" si="11"/>
        <v>0</v>
      </c>
    </row>
    <row r="158" spans="1:15" ht="48" outlineLevel="2">
      <c r="A158" s="26" t="s">
        <v>392</v>
      </c>
      <c r="B158" s="6" t="s">
        <v>194</v>
      </c>
      <c r="C158" s="3">
        <v>22</v>
      </c>
      <c r="D158" s="6" t="s">
        <v>216</v>
      </c>
      <c r="E158" s="39" t="s">
        <v>798</v>
      </c>
      <c r="F158" s="6" t="s">
        <v>4</v>
      </c>
      <c r="G158" s="6" t="s">
        <v>7</v>
      </c>
      <c r="H158" s="6" t="s">
        <v>524</v>
      </c>
      <c r="I158" s="6" t="s">
        <v>507</v>
      </c>
      <c r="J158" s="27"/>
      <c r="K158" s="28">
        <v>73254</v>
      </c>
      <c r="L158" s="28">
        <f t="shared" si="9"/>
        <v>0</v>
      </c>
      <c r="M158" s="29">
        <v>0.2</v>
      </c>
      <c r="N158" s="28">
        <f t="shared" si="10"/>
        <v>0</v>
      </c>
      <c r="O158" s="28">
        <f t="shared" si="11"/>
        <v>0</v>
      </c>
    </row>
    <row r="159" spans="1:15" ht="48" outlineLevel="2">
      <c r="A159" s="26" t="s">
        <v>392</v>
      </c>
      <c r="B159" s="6" t="s">
        <v>194</v>
      </c>
      <c r="C159" s="3">
        <v>23</v>
      </c>
      <c r="D159" s="6" t="s">
        <v>217</v>
      </c>
      <c r="E159" s="39" t="s">
        <v>799</v>
      </c>
      <c r="F159" s="6" t="s">
        <v>4</v>
      </c>
      <c r="G159" s="6" t="s">
        <v>7</v>
      </c>
      <c r="H159" s="6" t="s">
        <v>525</v>
      </c>
      <c r="I159" s="6" t="s">
        <v>507</v>
      </c>
      <c r="J159" s="27"/>
      <c r="K159" s="28">
        <v>66148</v>
      </c>
      <c r="L159" s="28">
        <f t="shared" si="9"/>
        <v>0</v>
      </c>
      <c r="M159" s="29">
        <v>0.2</v>
      </c>
      <c r="N159" s="28">
        <f t="shared" si="10"/>
        <v>0</v>
      </c>
      <c r="O159" s="28">
        <f t="shared" si="11"/>
        <v>0</v>
      </c>
    </row>
    <row r="160" spans="1:15" ht="48" outlineLevel="2">
      <c r="A160" s="26" t="s">
        <v>392</v>
      </c>
      <c r="B160" s="6" t="s">
        <v>194</v>
      </c>
      <c r="C160" s="3">
        <v>24</v>
      </c>
      <c r="D160" s="6" t="s">
        <v>218</v>
      </c>
      <c r="E160" s="39" t="s">
        <v>800</v>
      </c>
      <c r="F160" s="6" t="s">
        <v>4</v>
      </c>
      <c r="G160" s="6" t="s">
        <v>7</v>
      </c>
      <c r="H160" s="6" t="s">
        <v>526</v>
      </c>
      <c r="I160" s="6" t="s">
        <v>507</v>
      </c>
      <c r="J160" s="27"/>
      <c r="K160" s="28">
        <v>73254</v>
      </c>
      <c r="L160" s="28">
        <f t="shared" si="9"/>
        <v>0</v>
      </c>
      <c r="M160" s="29">
        <v>0.2</v>
      </c>
      <c r="N160" s="28">
        <f t="shared" si="10"/>
        <v>0</v>
      </c>
      <c r="O160" s="28">
        <f t="shared" si="11"/>
        <v>0</v>
      </c>
    </row>
    <row r="161" spans="1:15" ht="48" outlineLevel="2">
      <c r="A161" s="26" t="s">
        <v>392</v>
      </c>
      <c r="B161" s="6" t="s">
        <v>194</v>
      </c>
      <c r="C161" s="3">
        <v>25</v>
      </c>
      <c r="D161" s="6" t="s">
        <v>219</v>
      </c>
      <c r="E161" s="39" t="s">
        <v>801</v>
      </c>
      <c r="F161" s="6" t="s">
        <v>4</v>
      </c>
      <c r="G161" s="6" t="s">
        <v>7</v>
      </c>
      <c r="H161" s="6" t="s">
        <v>527</v>
      </c>
      <c r="I161" s="6" t="s">
        <v>507</v>
      </c>
      <c r="J161" s="27"/>
      <c r="K161" s="28">
        <v>64063</v>
      </c>
      <c r="L161" s="28">
        <f t="shared" si="9"/>
        <v>0</v>
      </c>
      <c r="M161" s="29">
        <v>0.2</v>
      </c>
      <c r="N161" s="28">
        <f t="shared" si="10"/>
        <v>0</v>
      </c>
      <c r="O161" s="28">
        <f t="shared" si="11"/>
        <v>0</v>
      </c>
    </row>
    <row r="162" spans="1:15" customFormat="1" ht="48" outlineLevel="2">
      <c r="A162" s="26" t="s">
        <v>392</v>
      </c>
      <c r="B162" s="6" t="s">
        <v>194</v>
      </c>
      <c r="C162" s="3">
        <v>26</v>
      </c>
      <c r="D162" s="6" t="s">
        <v>220</v>
      </c>
      <c r="E162" s="39" t="s">
        <v>802</v>
      </c>
      <c r="F162" s="6" t="s">
        <v>4</v>
      </c>
      <c r="G162" s="6" t="s">
        <v>7</v>
      </c>
      <c r="H162" s="6" t="s">
        <v>528</v>
      </c>
      <c r="I162" s="6" t="s">
        <v>507</v>
      </c>
      <c r="J162" s="27"/>
      <c r="K162" s="28">
        <v>63000</v>
      </c>
      <c r="L162" s="28">
        <f t="shared" si="9"/>
        <v>0</v>
      </c>
      <c r="M162" s="29">
        <v>0.2</v>
      </c>
      <c r="N162" s="28">
        <f t="shared" si="10"/>
        <v>0</v>
      </c>
      <c r="O162" s="28">
        <f t="shared" si="11"/>
        <v>0</v>
      </c>
    </row>
    <row r="163" spans="1:15" customFormat="1" ht="48" outlineLevel="2">
      <c r="A163" s="26" t="s">
        <v>392</v>
      </c>
      <c r="B163" s="6" t="s">
        <v>194</v>
      </c>
      <c r="C163" s="3">
        <v>27</v>
      </c>
      <c r="D163" s="6" t="s">
        <v>221</v>
      </c>
      <c r="E163" s="39" t="s">
        <v>803</v>
      </c>
      <c r="F163" s="6" t="s">
        <v>4</v>
      </c>
      <c r="G163" s="6" t="s">
        <v>35</v>
      </c>
      <c r="H163" s="6" t="s">
        <v>221</v>
      </c>
      <c r="I163" s="6" t="s">
        <v>507</v>
      </c>
      <c r="J163" s="27"/>
      <c r="K163" s="28">
        <v>62000</v>
      </c>
      <c r="L163" s="28">
        <f t="shared" si="9"/>
        <v>0</v>
      </c>
      <c r="M163" s="29">
        <v>0.2</v>
      </c>
      <c r="N163" s="28">
        <f t="shared" si="10"/>
        <v>0</v>
      </c>
      <c r="O163" s="28">
        <f t="shared" si="11"/>
        <v>0</v>
      </c>
    </row>
    <row r="164" spans="1:15" customFormat="1" ht="48" outlineLevel="2">
      <c r="A164" s="26" t="s">
        <v>392</v>
      </c>
      <c r="B164" s="6" t="s">
        <v>194</v>
      </c>
      <c r="C164" s="3">
        <v>28</v>
      </c>
      <c r="D164" s="6" t="s">
        <v>222</v>
      </c>
      <c r="E164" s="39" t="s">
        <v>804</v>
      </c>
      <c r="F164" s="6" t="s">
        <v>4</v>
      </c>
      <c r="G164" s="6" t="s">
        <v>7</v>
      </c>
      <c r="H164" s="6" t="s">
        <v>529</v>
      </c>
      <c r="I164" s="6" t="s">
        <v>507</v>
      </c>
      <c r="J164" s="27"/>
      <c r="K164" s="28">
        <v>46403</v>
      </c>
      <c r="L164" s="28">
        <f t="shared" si="9"/>
        <v>0</v>
      </c>
      <c r="M164" s="29">
        <v>0.2</v>
      </c>
      <c r="N164" s="28">
        <f t="shared" si="10"/>
        <v>0</v>
      </c>
      <c r="O164" s="28">
        <f t="shared" si="11"/>
        <v>0</v>
      </c>
    </row>
    <row r="165" spans="1:15" customFormat="1" ht="48" outlineLevel="2">
      <c r="A165" s="26" t="s">
        <v>392</v>
      </c>
      <c r="B165" s="6" t="s">
        <v>194</v>
      </c>
      <c r="C165" s="3">
        <v>29</v>
      </c>
      <c r="D165" s="6" t="s">
        <v>223</v>
      </c>
      <c r="E165" s="39" t="s">
        <v>805</v>
      </c>
      <c r="F165" s="6" t="s">
        <v>4</v>
      </c>
      <c r="G165" s="6" t="s">
        <v>7</v>
      </c>
      <c r="H165" s="6" t="s">
        <v>419</v>
      </c>
      <c r="I165" s="6" t="s">
        <v>507</v>
      </c>
      <c r="J165" s="27"/>
      <c r="K165" s="28">
        <v>42198</v>
      </c>
      <c r="L165" s="28">
        <f t="shared" si="9"/>
        <v>0</v>
      </c>
      <c r="M165" s="29">
        <v>0.2</v>
      </c>
      <c r="N165" s="28">
        <f t="shared" si="10"/>
        <v>0</v>
      </c>
      <c r="O165" s="28">
        <f t="shared" si="11"/>
        <v>0</v>
      </c>
    </row>
    <row r="166" spans="1:15" customFormat="1" ht="48" outlineLevel="2">
      <c r="A166" s="26" t="s">
        <v>392</v>
      </c>
      <c r="B166" s="6" t="s">
        <v>194</v>
      </c>
      <c r="C166" s="3">
        <v>30</v>
      </c>
      <c r="D166" s="6" t="s">
        <v>224</v>
      </c>
      <c r="E166" s="39" t="s">
        <v>806</v>
      </c>
      <c r="F166" s="6" t="s">
        <v>4</v>
      </c>
      <c r="G166" s="6" t="s">
        <v>7</v>
      </c>
      <c r="H166" s="6" t="s">
        <v>530</v>
      </c>
      <c r="I166" s="6" t="s">
        <v>507</v>
      </c>
      <c r="J166" s="27"/>
      <c r="K166" s="28">
        <v>63835</v>
      </c>
      <c r="L166" s="28">
        <f t="shared" si="9"/>
        <v>0</v>
      </c>
      <c r="M166" s="29">
        <v>0.2</v>
      </c>
      <c r="N166" s="28">
        <f t="shared" si="10"/>
        <v>0</v>
      </c>
      <c r="O166" s="28">
        <f t="shared" si="11"/>
        <v>0</v>
      </c>
    </row>
    <row r="167" spans="1:15" customFormat="1" ht="48" outlineLevel="2">
      <c r="A167" s="26" t="s">
        <v>392</v>
      </c>
      <c r="B167" s="6" t="s">
        <v>194</v>
      </c>
      <c r="C167" s="3">
        <v>31</v>
      </c>
      <c r="D167" s="6" t="s">
        <v>225</v>
      </c>
      <c r="E167" s="39" t="s">
        <v>807</v>
      </c>
      <c r="F167" s="6" t="s">
        <v>4</v>
      </c>
      <c r="G167" s="6" t="s">
        <v>7</v>
      </c>
      <c r="H167" s="6" t="s">
        <v>531</v>
      </c>
      <c r="I167" s="6" t="s">
        <v>507</v>
      </c>
      <c r="J167" s="27"/>
      <c r="K167" s="28">
        <v>70500</v>
      </c>
      <c r="L167" s="28">
        <f t="shared" si="9"/>
        <v>0</v>
      </c>
      <c r="M167" s="29">
        <v>0.2</v>
      </c>
      <c r="N167" s="28">
        <f t="shared" si="10"/>
        <v>0</v>
      </c>
      <c r="O167" s="28">
        <f t="shared" si="11"/>
        <v>0</v>
      </c>
    </row>
    <row r="168" spans="1:15" customFormat="1" ht="48" outlineLevel="2">
      <c r="A168" s="26" t="s">
        <v>392</v>
      </c>
      <c r="B168" s="6" t="s">
        <v>194</v>
      </c>
      <c r="C168" s="3">
        <v>32</v>
      </c>
      <c r="D168" s="6" t="s">
        <v>226</v>
      </c>
      <c r="E168" s="39" t="s">
        <v>808</v>
      </c>
      <c r="F168" s="6" t="s">
        <v>4</v>
      </c>
      <c r="G168" s="6" t="s">
        <v>7</v>
      </c>
      <c r="H168" s="6" t="s">
        <v>532</v>
      </c>
      <c r="I168" s="6" t="s">
        <v>507</v>
      </c>
      <c r="J168" s="27"/>
      <c r="K168" s="28">
        <v>70693</v>
      </c>
      <c r="L168" s="28">
        <f t="shared" si="9"/>
        <v>0</v>
      </c>
      <c r="M168" s="29">
        <v>0.2</v>
      </c>
      <c r="N168" s="28">
        <f t="shared" si="10"/>
        <v>0</v>
      </c>
      <c r="O168" s="28">
        <f t="shared" si="11"/>
        <v>0</v>
      </c>
    </row>
    <row r="169" spans="1:15" customFormat="1" ht="48" outlineLevel="2">
      <c r="A169" s="26" t="s">
        <v>392</v>
      </c>
      <c r="B169" s="6" t="s">
        <v>194</v>
      </c>
      <c r="C169" s="3">
        <v>33</v>
      </c>
      <c r="D169" s="6" t="s">
        <v>227</v>
      </c>
      <c r="E169" s="39" t="s">
        <v>809</v>
      </c>
      <c r="F169" s="6" t="s">
        <v>4</v>
      </c>
      <c r="G169" s="6" t="s">
        <v>7</v>
      </c>
      <c r="H169" s="6" t="s">
        <v>533</v>
      </c>
      <c r="I169" s="6" t="s">
        <v>507</v>
      </c>
      <c r="J169" s="27"/>
      <c r="K169" s="28">
        <v>48000</v>
      </c>
      <c r="L169" s="28">
        <f t="shared" si="9"/>
        <v>0</v>
      </c>
      <c r="M169" s="29">
        <v>0.2</v>
      </c>
      <c r="N169" s="28">
        <f t="shared" si="10"/>
        <v>0</v>
      </c>
      <c r="O169" s="28">
        <f t="shared" si="11"/>
        <v>0</v>
      </c>
    </row>
    <row r="170" spans="1:15" customFormat="1" ht="48" outlineLevel="2">
      <c r="A170" s="26" t="s">
        <v>392</v>
      </c>
      <c r="B170" s="6" t="s">
        <v>194</v>
      </c>
      <c r="C170" s="3">
        <v>34</v>
      </c>
      <c r="D170" s="6" t="s">
        <v>228</v>
      </c>
      <c r="E170" s="39" t="s">
        <v>810</v>
      </c>
      <c r="F170" s="6" t="s">
        <v>4</v>
      </c>
      <c r="G170" s="6" t="s">
        <v>7</v>
      </c>
      <c r="H170" s="6" t="s">
        <v>534</v>
      </c>
      <c r="I170" s="6" t="s">
        <v>507</v>
      </c>
      <c r="J170" s="27"/>
      <c r="K170" s="28">
        <v>64063</v>
      </c>
      <c r="L170" s="28">
        <f t="shared" si="9"/>
        <v>0</v>
      </c>
      <c r="M170" s="29">
        <v>0.2</v>
      </c>
      <c r="N170" s="28">
        <f t="shared" si="10"/>
        <v>0</v>
      </c>
      <c r="O170" s="28">
        <f t="shared" si="11"/>
        <v>0</v>
      </c>
    </row>
    <row r="171" spans="1:15" customFormat="1" ht="48" outlineLevel="2">
      <c r="A171" s="26" t="s">
        <v>392</v>
      </c>
      <c r="B171" s="6" t="s">
        <v>194</v>
      </c>
      <c r="C171" s="3">
        <v>35</v>
      </c>
      <c r="D171" s="6" t="s">
        <v>229</v>
      </c>
      <c r="E171" s="39" t="s">
        <v>811</v>
      </c>
      <c r="F171" s="6" t="s">
        <v>4</v>
      </c>
      <c r="G171" s="6" t="s">
        <v>7</v>
      </c>
      <c r="H171" s="6" t="s">
        <v>535</v>
      </c>
      <c r="I171" s="6" t="s">
        <v>507</v>
      </c>
      <c r="J171" s="27"/>
      <c r="K171" s="28">
        <v>80653</v>
      </c>
      <c r="L171" s="28">
        <f t="shared" si="9"/>
        <v>0</v>
      </c>
      <c r="M171" s="29">
        <v>0.2</v>
      </c>
      <c r="N171" s="28">
        <f t="shared" si="10"/>
        <v>0</v>
      </c>
      <c r="O171" s="28">
        <f t="shared" si="11"/>
        <v>0</v>
      </c>
    </row>
    <row r="172" spans="1:15" customFormat="1" ht="48" outlineLevel="2">
      <c r="A172" s="26" t="s">
        <v>392</v>
      </c>
      <c r="B172" s="6" t="s">
        <v>194</v>
      </c>
      <c r="C172" s="3">
        <v>36</v>
      </c>
      <c r="D172" s="6" t="s">
        <v>230</v>
      </c>
      <c r="E172" s="39" t="s">
        <v>812</v>
      </c>
      <c r="F172" s="6" t="s">
        <v>4</v>
      </c>
      <c r="G172" s="6" t="s">
        <v>7</v>
      </c>
      <c r="H172" s="6" t="s">
        <v>536</v>
      </c>
      <c r="I172" s="6" t="s">
        <v>507</v>
      </c>
      <c r="J172" s="27"/>
      <c r="K172" s="28">
        <v>48000</v>
      </c>
      <c r="L172" s="28">
        <f t="shared" si="9"/>
        <v>0</v>
      </c>
      <c r="M172" s="29">
        <v>0.2</v>
      </c>
      <c r="N172" s="28">
        <f t="shared" si="10"/>
        <v>0</v>
      </c>
      <c r="O172" s="28">
        <f t="shared" si="11"/>
        <v>0</v>
      </c>
    </row>
    <row r="173" spans="1:15" customFormat="1" ht="48" outlineLevel="2">
      <c r="A173" s="26" t="s">
        <v>392</v>
      </c>
      <c r="B173" s="6" t="s">
        <v>194</v>
      </c>
      <c r="C173" s="3">
        <v>37</v>
      </c>
      <c r="D173" s="6" t="s">
        <v>231</v>
      </c>
      <c r="E173" s="39" t="s">
        <v>813</v>
      </c>
      <c r="F173" s="6" t="s">
        <v>4</v>
      </c>
      <c r="G173" s="6" t="s">
        <v>7</v>
      </c>
      <c r="H173" s="6" t="s">
        <v>537</v>
      </c>
      <c r="I173" s="6" t="s">
        <v>507</v>
      </c>
      <c r="J173" s="27"/>
      <c r="K173" s="28">
        <v>31685</v>
      </c>
      <c r="L173" s="28">
        <f t="shared" si="9"/>
        <v>0</v>
      </c>
      <c r="M173" s="29">
        <v>0.2</v>
      </c>
      <c r="N173" s="28">
        <f t="shared" si="10"/>
        <v>0</v>
      </c>
      <c r="O173" s="28">
        <f t="shared" si="11"/>
        <v>0</v>
      </c>
    </row>
    <row r="174" spans="1:15" customFormat="1" ht="48" outlineLevel="2">
      <c r="A174" s="26" t="s">
        <v>392</v>
      </c>
      <c r="B174" s="6" t="s">
        <v>194</v>
      </c>
      <c r="C174" s="3">
        <v>38</v>
      </c>
      <c r="D174" s="6" t="s">
        <v>232</v>
      </c>
      <c r="E174" s="39" t="s">
        <v>814</v>
      </c>
      <c r="F174" s="6" t="s">
        <v>4</v>
      </c>
      <c r="G174" s="6" t="s">
        <v>7</v>
      </c>
      <c r="H174" s="6" t="s">
        <v>538</v>
      </c>
      <c r="I174" s="6" t="s">
        <v>507</v>
      </c>
      <c r="J174" s="27"/>
      <c r="K174" s="28">
        <v>74254</v>
      </c>
      <c r="L174" s="28">
        <f t="shared" si="9"/>
        <v>0</v>
      </c>
      <c r="M174" s="29">
        <v>0.2</v>
      </c>
      <c r="N174" s="28">
        <f t="shared" si="10"/>
        <v>0</v>
      </c>
      <c r="O174" s="28">
        <f t="shared" si="11"/>
        <v>0</v>
      </c>
    </row>
    <row r="175" spans="1:15" customFormat="1" ht="48" outlineLevel="2">
      <c r="A175" s="26" t="s">
        <v>392</v>
      </c>
      <c r="B175" s="6" t="s">
        <v>194</v>
      </c>
      <c r="C175" s="3">
        <v>39</v>
      </c>
      <c r="D175" s="6" t="s">
        <v>233</v>
      </c>
      <c r="E175" s="39" t="s">
        <v>815</v>
      </c>
      <c r="F175" s="6" t="s">
        <v>4</v>
      </c>
      <c r="G175" s="6" t="s">
        <v>7</v>
      </c>
      <c r="H175" s="6" t="s">
        <v>539</v>
      </c>
      <c r="I175" s="6" t="s">
        <v>507</v>
      </c>
      <c r="J175" s="27"/>
      <c r="K175" s="28">
        <v>45500</v>
      </c>
      <c r="L175" s="28">
        <f t="shared" si="9"/>
        <v>0</v>
      </c>
      <c r="M175" s="29">
        <v>0.2</v>
      </c>
      <c r="N175" s="28">
        <f t="shared" si="10"/>
        <v>0</v>
      </c>
      <c r="O175" s="28">
        <f t="shared" si="11"/>
        <v>0</v>
      </c>
    </row>
    <row r="176" spans="1:15" customFormat="1" ht="48" outlineLevel="2">
      <c r="A176" s="26" t="s">
        <v>392</v>
      </c>
      <c r="B176" s="6" t="s">
        <v>194</v>
      </c>
      <c r="C176" s="3">
        <v>40</v>
      </c>
      <c r="D176" s="6" t="s">
        <v>234</v>
      </c>
      <c r="E176" s="39" t="s">
        <v>816</v>
      </c>
      <c r="F176" s="6" t="s">
        <v>4</v>
      </c>
      <c r="G176" s="6" t="s">
        <v>7</v>
      </c>
      <c r="H176" s="6" t="s">
        <v>540</v>
      </c>
      <c r="I176" s="6" t="s">
        <v>507</v>
      </c>
      <c r="J176" s="27"/>
      <c r="K176" s="28">
        <v>73254</v>
      </c>
      <c r="L176" s="28">
        <f t="shared" si="9"/>
        <v>0</v>
      </c>
      <c r="M176" s="29">
        <v>0.2</v>
      </c>
      <c r="N176" s="28">
        <f t="shared" si="10"/>
        <v>0</v>
      </c>
      <c r="O176" s="28">
        <f t="shared" si="11"/>
        <v>0</v>
      </c>
    </row>
    <row r="177" spans="1:15" customFormat="1" ht="48" outlineLevel="2">
      <c r="A177" s="26" t="s">
        <v>392</v>
      </c>
      <c r="B177" s="6" t="s">
        <v>194</v>
      </c>
      <c r="C177" s="3">
        <v>41</v>
      </c>
      <c r="D177" s="6" t="s">
        <v>235</v>
      </c>
      <c r="E177" s="39" t="s">
        <v>817</v>
      </c>
      <c r="F177" s="6" t="s">
        <v>4</v>
      </c>
      <c r="G177" s="6" t="s">
        <v>7</v>
      </c>
      <c r="H177" s="6" t="s">
        <v>541</v>
      </c>
      <c r="I177" s="6" t="s">
        <v>507</v>
      </c>
      <c r="J177" s="27"/>
      <c r="K177" s="28">
        <v>52000</v>
      </c>
      <c r="L177" s="28">
        <f t="shared" si="9"/>
        <v>0</v>
      </c>
      <c r="M177" s="29">
        <v>0.2</v>
      </c>
      <c r="N177" s="28">
        <f t="shared" si="10"/>
        <v>0</v>
      </c>
      <c r="O177" s="28">
        <f t="shared" si="11"/>
        <v>0</v>
      </c>
    </row>
    <row r="178" spans="1:15" customFormat="1" ht="48" outlineLevel="2">
      <c r="A178" s="26" t="s">
        <v>392</v>
      </c>
      <c r="B178" s="6" t="s">
        <v>194</v>
      </c>
      <c r="C178" s="3">
        <v>42</v>
      </c>
      <c r="D178" s="6" t="s">
        <v>236</v>
      </c>
      <c r="E178" s="39" t="s">
        <v>818</v>
      </c>
      <c r="F178" s="6" t="s">
        <v>4</v>
      </c>
      <c r="G178" s="6" t="s">
        <v>7</v>
      </c>
      <c r="H178" s="6" t="s">
        <v>542</v>
      </c>
      <c r="I178" s="6" t="s">
        <v>507</v>
      </c>
      <c r="J178" s="27"/>
      <c r="K178" s="28">
        <v>52000</v>
      </c>
      <c r="L178" s="28">
        <f t="shared" si="9"/>
        <v>0</v>
      </c>
      <c r="M178" s="29">
        <v>0.2</v>
      </c>
      <c r="N178" s="28">
        <f t="shared" si="10"/>
        <v>0</v>
      </c>
      <c r="O178" s="28">
        <f t="shared" si="11"/>
        <v>0</v>
      </c>
    </row>
    <row r="179" spans="1:15" customFormat="1" ht="48" outlineLevel="2">
      <c r="A179" s="26" t="s">
        <v>392</v>
      </c>
      <c r="B179" s="6" t="s">
        <v>194</v>
      </c>
      <c r="C179" s="3">
        <v>43</v>
      </c>
      <c r="D179" s="6" t="s">
        <v>237</v>
      </c>
      <c r="E179" s="39" t="s">
        <v>819</v>
      </c>
      <c r="F179" s="6" t="s">
        <v>4</v>
      </c>
      <c r="G179" s="6" t="s">
        <v>7</v>
      </c>
      <c r="H179" s="6" t="s">
        <v>543</v>
      </c>
      <c r="I179" s="6" t="s">
        <v>507</v>
      </c>
      <c r="J179" s="27"/>
      <c r="K179" s="28">
        <v>73000</v>
      </c>
      <c r="L179" s="28">
        <f t="shared" si="9"/>
        <v>0</v>
      </c>
      <c r="M179" s="29">
        <v>0.2</v>
      </c>
      <c r="N179" s="28">
        <f t="shared" si="10"/>
        <v>0</v>
      </c>
      <c r="O179" s="28">
        <f t="shared" si="11"/>
        <v>0</v>
      </c>
    </row>
    <row r="180" spans="1:15" customFormat="1" ht="48" outlineLevel="2">
      <c r="A180" s="26" t="s">
        <v>392</v>
      </c>
      <c r="B180" s="6" t="s">
        <v>194</v>
      </c>
      <c r="C180" s="3">
        <v>44</v>
      </c>
      <c r="D180" s="6" t="s">
        <v>238</v>
      </c>
      <c r="E180" s="39" t="s">
        <v>820</v>
      </c>
      <c r="F180" s="6" t="s">
        <v>4</v>
      </c>
      <c r="G180" s="6" t="s">
        <v>7</v>
      </c>
      <c r="H180" s="6" t="s">
        <v>544</v>
      </c>
      <c r="I180" s="6" t="s">
        <v>507</v>
      </c>
      <c r="J180" s="27"/>
      <c r="K180" s="28">
        <v>52000</v>
      </c>
      <c r="L180" s="28">
        <f t="shared" si="9"/>
        <v>0</v>
      </c>
      <c r="M180" s="29">
        <v>0.2</v>
      </c>
      <c r="N180" s="28">
        <f t="shared" si="10"/>
        <v>0</v>
      </c>
      <c r="O180" s="28">
        <f t="shared" si="11"/>
        <v>0</v>
      </c>
    </row>
    <row r="181" spans="1:15" customFormat="1" ht="48" outlineLevel="2">
      <c r="A181" s="26" t="s">
        <v>392</v>
      </c>
      <c r="B181" s="6" t="s">
        <v>194</v>
      </c>
      <c r="C181" s="3">
        <v>45</v>
      </c>
      <c r="D181" s="6" t="s">
        <v>239</v>
      </c>
      <c r="E181" s="39" t="s">
        <v>821</v>
      </c>
      <c r="F181" s="6" t="s">
        <v>4</v>
      </c>
      <c r="G181" s="6" t="s">
        <v>7</v>
      </c>
      <c r="H181" s="6" t="s">
        <v>545</v>
      </c>
      <c r="I181" s="6" t="s">
        <v>507</v>
      </c>
      <c r="J181" s="27"/>
      <c r="K181" s="28">
        <v>50000</v>
      </c>
      <c r="L181" s="28">
        <f t="shared" si="9"/>
        <v>0</v>
      </c>
      <c r="M181" s="29">
        <v>0.2</v>
      </c>
      <c r="N181" s="28">
        <f t="shared" si="10"/>
        <v>0</v>
      </c>
      <c r="O181" s="28">
        <f t="shared" si="11"/>
        <v>0</v>
      </c>
    </row>
    <row r="182" spans="1:15" customFormat="1" ht="48" outlineLevel="2">
      <c r="A182" s="26" t="s">
        <v>392</v>
      </c>
      <c r="B182" s="6" t="s">
        <v>194</v>
      </c>
      <c r="C182" s="3">
        <v>46</v>
      </c>
      <c r="D182" s="6" t="s">
        <v>240</v>
      </c>
      <c r="E182" s="39" t="s">
        <v>822</v>
      </c>
      <c r="F182" s="6" t="s">
        <v>4</v>
      </c>
      <c r="G182" s="6" t="s">
        <v>60</v>
      </c>
      <c r="H182" s="6" t="s">
        <v>546</v>
      </c>
      <c r="I182" s="6" t="s">
        <v>507</v>
      </c>
      <c r="J182" s="27"/>
      <c r="K182" s="28">
        <v>50000</v>
      </c>
      <c r="L182" s="28">
        <f t="shared" si="9"/>
        <v>0</v>
      </c>
      <c r="M182" s="29">
        <v>0.2</v>
      </c>
      <c r="N182" s="28">
        <f t="shared" si="10"/>
        <v>0</v>
      </c>
      <c r="O182" s="28">
        <f t="shared" si="11"/>
        <v>0</v>
      </c>
    </row>
    <row r="183" spans="1:15" customFormat="1" ht="48" outlineLevel="2">
      <c r="A183" s="26" t="s">
        <v>392</v>
      </c>
      <c r="B183" s="6" t="s">
        <v>194</v>
      </c>
      <c r="C183" s="3">
        <v>47</v>
      </c>
      <c r="D183" s="6" t="s">
        <v>241</v>
      </c>
      <c r="E183" s="39" t="s">
        <v>823</v>
      </c>
      <c r="F183" s="6" t="s">
        <v>4</v>
      </c>
      <c r="G183" s="6" t="s">
        <v>7</v>
      </c>
      <c r="H183" s="6" t="s">
        <v>547</v>
      </c>
      <c r="I183" s="6" t="s">
        <v>507</v>
      </c>
      <c r="J183" s="27"/>
      <c r="K183" s="28">
        <v>66148</v>
      </c>
      <c r="L183" s="28">
        <f t="shared" si="9"/>
        <v>0</v>
      </c>
      <c r="M183" s="29">
        <v>0.2</v>
      </c>
      <c r="N183" s="28">
        <f t="shared" si="10"/>
        <v>0</v>
      </c>
      <c r="O183" s="28">
        <f t="shared" si="11"/>
        <v>0</v>
      </c>
    </row>
    <row r="184" spans="1:15" ht="48" outlineLevel="2">
      <c r="A184" s="26" t="s">
        <v>392</v>
      </c>
      <c r="B184" s="6" t="s">
        <v>194</v>
      </c>
      <c r="C184" s="3">
        <v>48</v>
      </c>
      <c r="D184" s="6" t="s">
        <v>242</v>
      </c>
      <c r="E184" s="39" t="s">
        <v>824</v>
      </c>
      <c r="F184" s="6" t="s">
        <v>4</v>
      </c>
      <c r="G184" s="6" t="s">
        <v>243</v>
      </c>
      <c r="H184" s="6" t="s">
        <v>548</v>
      </c>
      <c r="I184" s="6" t="s">
        <v>509</v>
      </c>
      <c r="J184" s="27"/>
      <c r="K184" s="28">
        <v>65000</v>
      </c>
      <c r="L184" s="28">
        <f t="shared" si="9"/>
        <v>0</v>
      </c>
      <c r="M184" s="29">
        <v>0.2</v>
      </c>
      <c r="N184" s="28">
        <f t="shared" si="10"/>
        <v>0</v>
      </c>
      <c r="O184" s="28">
        <f t="shared" si="11"/>
        <v>0</v>
      </c>
    </row>
    <row r="185" spans="1:15" ht="48" outlineLevel="2">
      <c r="A185" s="26" t="s">
        <v>392</v>
      </c>
      <c r="B185" s="6" t="s">
        <v>194</v>
      </c>
      <c r="C185" s="3">
        <v>49</v>
      </c>
      <c r="D185" s="6" t="s">
        <v>244</v>
      </c>
      <c r="E185" s="39" t="s">
        <v>825</v>
      </c>
      <c r="F185" s="6" t="s">
        <v>4</v>
      </c>
      <c r="G185" s="6" t="s">
        <v>35</v>
      </c>
      <c r="H185" s="6" t="s">
        <v>549</v>
      </c>
      <c r="I185" s="6" t="s">
        <v>507</v>
      </c>
      <c r="J185" s="27"/>
      <c r="K185" s="28">
        <v>36540</v>
      </c>
      <c r="L185" s="28">
        <f t="shared" si="9"/>
        <v>0</v>
      </c>
      <c r="M185" s="29">
        <v>0.2</v>
      </c>
      <c r="N185" s="28">
        <f t="shared" si="10"/>
        <v>0</v>
      </c>
      <c r="O185" s="28">
        <f t="shared" si="11"/>
        <v>0</v>
      </c>
    </row>
    <row r="186" spans="1:15" customFormat="1" ht="48" outlineLevel="2">
      <c r="A186" s="26" t="s">
        <v>392</v>
      </c>
      <c r="B186" s="6" t="s">
        <v>194</v>
      </c>
      <c r="C186" s="3">
        <v>50</v>
      </c>
      <c r="D186" s="6" t="s">
        <v>245</v>
      </c>
      <c r="E186" s="39" t="s">
        <v>826</v>
      </c>
      <c r="F186" s="6" t="s">
        <v>4</v>
      </c>
      <c r="G186" s="6" t="s">
        <v>35</v>
      </c>
      <c r="H186" s="6" t="s">
        <v>245</v>
      </c>
      <c r="I186" s="6" t="s">
        <v>507</v>
      </c>
      <c r="J186" s="27"/>
      <c r="K186" s="28">
        <v>74000</v>
      </c>
      <c r="L186" s="28">
        <f t="shared" si="9"/>
        <v>0</v>
      </c>
      <c r="M186" s="29">
        <v>0.2</v>
      </c>
      <c r="N186" s="28">
        <f t="shared" si="10"/>
        <v>0</v>
      </c>
      <c r="O186" s="28">
        <f t="shared" si="11"/>
        <v>0</v>
      </c>
    </row>
    <row r="187" spans="1:15" customFormat="1" ht="48" outlineLevel="2">
      <c r="A187" s="26" t="s">
        <v>392</v>
      </c>
      <c r="B187" s="6" t="s">
        <v>194</v>
      </c>
      <c r="C187" s="3">
        <v>51</v>
      </c>
      <c r="D187" s="6" t="s">
        <v>246</v>
      </c>
      <c r="E187" s="39" t="s">
        <v>827</v>
      </c>
      <c r="F187" s="6" t="s">
        <v>4</v>
      </c>
      <c r="G187" s="6" t="s">
        <v>7</v>
      </c>
      <c r="H187" s="6" t="s">
        <v>550</v>
      </c>
      <c r="I187" s="6" t="s">
        <v>509</v>
      </c>
      <c r="J187" s="27"/>
      <c r="K187" s="28">
        <v>52000</v>
      </c>
      <c r="L187" s="28">
        <f t="shared" si="9"/>
        <v>0</v>
      </c>
      <c r="M187" s="29">
        <v>0.2</v>
      </c>
      <c r="N187" s="28">
        <f t="shared" si="10"/>
        <v>0</v>
      </c>
      <c r="O187" s="28">
        <f t="shared" si="11"/>
        <v>0</v>
      </c>
    </row>
    <row r="188" spans="1:15" customFormat="1" ht="48" outlineLevel="2">
      <c r="A188" s="26" t="s">
        <v>392</v>
      </c>
      <c r="B188" s="6" t="s">
        <v>194</v>
      </c>
      <c r="C188" s="3">
        <v>52</v>
      </c>
      <c r="D188" s="6" t="s">
        <v>247</v>
      </c>
      <c r="E188" s="39" t="s">
        <v>828</v>
      </c>
      <c r="F188" s="6" t="s">
        <v>4</v>
      </c>
      <c r="G188" s="6" t="s">
        <v>35</v>
      </c>
      <c r="H188" s="6" t="s">
        <v>551</v>
      </c>
      <c r="I188" s="6" t="s">
        <v>509</v>
      </c>
      <c r="J188" s="27"/>
      <c r="K188" s="28">
        <v>52000</v>
      </c>
      <c r="L188" s="28">
        <f t="shared" si="9"/>
        <v>0</v>
      </c>
      <c r="M188" s="29">
        <v>0.2</v>
      </c>
      <c r="N188" s="28">
        <f t="shared" si="10"/>
        <v>0</v>
      </c>
      <c r="O188" s="28">
        <f t="shared" si="11"/>
        <v>0</v>
      </c>
    </row>
    <row r="189" spans="1:15" ht="48" outlineLevel="2">
      <c r="A189" s="26" t="s">
        <v>392</v>
      </c>
      <c r="B189" s="6" t="s">
        <v>194</v>
      </c>
      <c r="C189" s="3">
        <v>53</v>
      </c>
      <c r="D189" s="6" t="s">
        <v>248</v>
      </c>
      <c r="E189" s="39" t="s">
        <v>829</v>
      </c>
      <c r="F189" s="6" t="s">
        <v>4</v>
      </c>
      <c r="G189" s="6" t="s">
        <v>7</v>
      </c>
      <c r="H189" s="6" t="s">
        <v>552</v>
      </c>
      <c r="I189" s="6" t="s">
        <v>509</v>
      </c>
      <c r="J189" s="27"/>
      <c r="K189" s="28">
        <v>73000</v>
      </c>
      <c r="L189" s="28">
        <f t="shared" si="9"/>
        <v>0</v>
      </c>
      <c r="M189" s="29">
        <v>0.2</v>
      </c>
      <c r="N189" s="28">
        <f t="shared" si="10"/>
        <v>0</v>
      </c>
      <c r="O189" s="28">
        <f t="shared" si="11"/>
        <v>0</v>
      </c>
    </row>
    <row r="190" spans="1:15" customFormat="1" ht="48" outlineLevel="2">
      <c r="A190" s="26" t="s">
        <v>392</v>
      </c>
      <c r="B190" s="6" t="s">
        <v>194</v>
      </c>
      <c r="C190" s="3">
        <v>54</v>
      </c>
      <c r="D190" s="6" t="s">
        <v>249</v>
      </c>
      <c r="E190" s="39" t="s">
        <v>830</v>
      </c>
      <c r="F190" s="6" t="s">
        <v>4</v>
      </c>
      <c r="G190" s="6" t="s">
        <v>35</v>
      </c>
      <c r="H190" s="6" t="s">
        <v>415</v>
      </c>
      <c r="I190" s="6" t="s">
        <v>507</v>
      </c>
      <c r="J190" s="27"/>
      <c r="K190" s="28">
        <v>46369</v>
      </c>
      <c r="L190" s="28">
        <f t="shared" si="9"/>
        <v>0</v>
      </c>
      <c r="M190" s="29">
        <v>0.2</v>
      </c>
      <c r="N190" s="28">
        <f t="shared" si="10"/>
        <v>0</v>
      </c>
      <c r="O190" s="28">
        <f t="shared" si="11"/>
        <v>0</v>
      </c>
    </row>
    <row r="191" spans="1:15" customFormat="1" ht="48" outlineLevel="2">
      <c r="A191" s="26" t="s">
        <v>392</v>
      </c>
      <c r="B191" s="6" t="s">
        <v>194</v>
      </c>
      <c r="C191" s="3">
        <v>55</v>
      </c>
      <c r="D191" s="6" t="s">
        <v>250</v>
      </c>
      <c r="E191" s="39" t="s">
        <v>831</v>
      </c>
      <c r="F191" s="6" t="s">
        <v>4</v>
      </c>
      <c r="G191" s="6" t="s">
        <v>7</v>
      </c>
      <c r="H191" s="6" t="s">
        <v>553</v>
      </c>
      <c r="I191" s="6" t="s">
        <v>507</v>
      </c>
      <c r="J191" s="27"/>
      <c r="K191" s="28">
        <v>48000</v>
      </c>
      <c r="L191" s="28">
        <f t="shared" si="9"/>
        <v>0</v>
      </c>
      <c r="M191" s="29">
        <v>0.2</v>
      </c>
      <c r="N191" s="28">
        <f t="shared" si="10"/>
        <v>0</v>
      </c>
      <c r="O191" s="28">
        <f t="shared" si="11"/>
        <v>0</v>
      </c>
    </row>
    <row r="192" spans="1:15" customFormat="1" ht="48" outlineLevel="2">
      <c r="A192" s="26" t="s">
        <v>392</v>
      </c>
      <c r="B192" s="6" t="s">
        <v>194</v>
      </c>
      <c r="C192" s="3">
        <v>56</v>
      </c>
      <c r="D192" s="6" t="s">
        <v>251</v>
      </c>
      <c r="E192" s="39" t="s">
        <v>832</v>
      </c>
      <c r="F192" s="6" t="s">
        <v>4</v>
      </c>
      <c r="G192" s="6" t="s">
        <v>7</v>
      </c>
      <c r="H192" s="6" t="s">
        <v>554</v>
      </c>
      <c r="I192" s="6" t="s">
        <v>507</v>
      </c>
      <c r="J192" s="27"/>
      <c r="K192" s="28">
        <v>46403</v>
      </c>
      <c r="L192" s="28">
        <f t="shared" si="9"/>
        <v>0</v>
      </c>
      <c r="M192" s="29">
        <v>0.2</v>
      </c>
      <c r="N192" s="28">
        <f t="shared" si="10"/>
        <v>0</v>
      </c>
      <c r="O192" s="28">
        <f t="shared" si="11"/>
        <v>0</v>
      </c>
    </row>
    <row r="193" spans="1:15" customFormat="1" ht="48" outlineLevel="2">
      <c r="A193" s="26" t="s">
        <v>392</v>
      </c>
      <c r="B193" s="6" t="s">
        <v>194</v>
      </c>
      <c r="C193" s="3">
        <v>57</v>
      </c>
      <c r="D193" s="6" t="s">
        <v>252</v>
      </c>
      <c r="E193" s="39" t="s">
        <v>833</v>
      </c>
      <c r="F193" s="6" t="s">
        <v>4</v>
      </c>
      <c r="G193" s="6" t="s">
        <v>35</v>
      </c>
      <c r="H193" s="6" t="s">
        <v>555</v>
      </c>
      <c r="I193" s="6" t="s">
        <v>507</v>
      </c>
      <c r="J193" s="27"/>
      <c r="K193" s="28">
        <v>39000</v>
      </c>
      <c r="L193" s="28">
        <f t="shared" si="9"/>
        <v>0</v>
      </c>
      <c r="M193" s="29">
        <v>0.2</v>
      </c>
      <c r="N193" s="28">
        <f t="shared" si="10"/>
        <v>0</v>
      </c>
      <c r="O193" s="28">
        <f t="shared" si="11"/>
        <v>0</v>
      </c>
    </row>
    <row r="194" spans="1:15" customFormat="1" ht="48" outlineLevel="2">
      <c r="A194" s="26" t="s">
        <v>392</v>
      </c>
      <c r="B194" s="6" t="s">
        <v>194</v>
      </c>
      <c r="C194" s="3">
        <v>58</v>
      </c>
      <c r="D194" s="6" t="s">
        <v>253</v>
      </c>
      <c r="E194" s="39" t="s">
        <v>834</v>
      </c>
      <c r="F194" s="6" t="s">
        <v>4</v>
      </c>
      <c r="G194" s="6" t="s">
        <v>7</v>
      </c>
      <c r="H194" s="6" t="s">
        <v>534</v>
      </c>
      <c r="I194" s="6" t="s">
        <v>507</v>
      </c>
      <c r="J194" s="27"/>
      <c r="K194" s="28">
        <v>64063</v>
      </c>
      <c r="L194" s="28">
        <f t="shared" si="9"/>
        <v>0</v>
      </c>
      <c r="M194" s="29">
        <v>0.2</v>
      </c>
      <c r="N194" s="28">
        <f t="shared" si="10"/>
        <v>0</v>
      </c>
      <c r="O194" s="28">
        <f t="shared" si="11"/>
        <v>0</v>
      </c>
    </row>
    <row r="195" spans="1:15" ht="48" outlineLevel="2">
      <c r="A195" s="26" t="s">
        <v>392</v>
      </c>
      <c r="B195" s="6" t="s">
        <v>194</v>
      </c>
      <c r="C195" s="3">
        <v>59</v>
      </c>
      <c r="D195" s="6" t="s">
        <v>254</v>
      </c>
      <c r="E195" s="39" t="s">
        <v>835</v>
      </c>
      <c r="F195" s="6" t="s">
        <v>4</v>
      </c>
      <c r="G195" s="6" t="s">
        <v>35</v>
      </c>
      <c r="H195" s="6" t="s">
        <v>556</v>
      </c>
      <c r="I195" s="6" t="s">
        <v>507</v>
      </c>
      <c r="J195" s="27"/>
      <c r="K195" s="28">
        <v>45339</v>
      </c>
      <c r="L195" s="28">
        <f t="shared" si="9"/>
        <v>0</v>
      </c>
      <c r="M195" s="29">
        <v>0.2</v>
      </c>
      <c r="N195" s="28">
        <f t="shared" si="10"/>
        <v>0</v>
      </c>
      <c r="O195" s="28">
        <f t="shared" si="11"/>
        <v>0</v>
      </c>
    </row>
    <row r="196" spans="1:15" customFormat="1" ht="48" outlineLevel="2">
      <c r="A196" s="26" t="s">
        <v>392</v>
      </c>
      <c r="B196" s="6" t="s">
        <v>194</v>
      </c>
      <c r="C196" s="3">
        <v>60</v>
      </c>
      <c r="D196" s="6" t="s">
        <v>255</v>
      </c>
      <c r="E196" s="39" t="s">
        <v>836</v>
      </c>
      <c r="F196" s="6" t="s">
        <v>4</v>
      </c>
      <c r="G196" s="6" t="s">
        <v>35</v>
      </c>
      <c r="H196" s="6" t="s">
        <v>557</v>
      </c>
      <c r="I196" s="6" t="s">
        <v>507</v>
      </c>
      <c r="J196" s="27"/>
      <c r="K196" s="28">
        <v>53967</v>
      </c>
      <c r="L196" s="28">
        <f t="shared" si="9"/>
        <v>0</v>
      </c>
      <c r="M196" s="29">
        <v>0.2</v>
      </c>
      <c r="N196" s="28">
        <f t="shared" si="10"/>
        <v>0</v>
      </c>
      <c r="O196" s="28">
        <f t="shared" si="11"/>
        <v>0</v>
      </c>
    </row>
    <row r="197" spans="1:15" customFormat="1" ht="48" outlineLevel="2">
      <c r="A197" s="26" t="s">
        <v>392</v>
      </c>
      <c r="B197" s="6" t="s">
        <v>194</v>
      </c>
      <c r="C197" s="3">
        <v>61</v>
      </c>
      <c r="D197" s="6" t="s">
        <v>256</v>
      </c>
      <c r="E197" s="39" t="s">
        <v>837</v>
      </c>
      <c r="F197" s="6" t="s">
        <v>4</v>
      </c>
      <c r="G197" s="6" t="s">
        <v>7</v>
      </c>
      <c r="H197" s="6" t="s">
        <v>558</v>
      </c>
      <c r="I197" s="6" t="s">
        <v>507</v>
      </c>
      <c r="J197" s="27"/>
      <c r="K197" s="28">
        <v>63032</v>
      </c>
      <c r="L197" s="28">
        <f t="shared" si="9"/>
        <v>0</v>
      </c>
      <c r="M197" s="29">
        <v>0.2</v>
      </c>
      <c r="N197" s="28">
        <f t="shared" si="10"/>
        <v>0</v>
      </c>
      <c r="O197" s="28">
        <f t="shared" si="11"/>
        <v>0</v>
      </c>
    </row>
    <row r="198" spans="1:15" customFormat="1" ht="48" outlineLevel="2">
      <c r="A198" s="26" t="s">
        <v>392</v>
      </c>
      <c r="B198" s="6" t="s">
        <v>194</v>
      </c>
      <c r="C198" s="3">
        <v>62</v>
      </c>
      <c r="D198" s="6" t="s">
        <v>257</v>
      </c>
      <c r="E198" s="39" t="s">
        <v>838</v>
      </c>
      <c r="F198" s="6" t="s">
        <v>4</v>
      </c>
      <c r="G198" s="6" t="s">
        <v>7</v>
      </c>
      <c r="H198" s="6" t="s">
        <v>559</v>
      </c>
      <c r="I198" s="6" t="s">
        <v>507</v>
      </c>
      <c r="J198" s="27"/>
      <c r="K198" s="28">
        <v>83574</v>
      </c>
      <c r="L198" s="28">
        <f t="shared" si="9"/>
        <v>0</v>
      </c>
      <c r="M198" s="29">
        <v>0.2</v>
      </c>
      <c r="N198" s="28">
        <f t="shared" si="10"/>
        <v>0</v>
      </c>
      <c r="O198" s="28">
        <f t="shared" si="11"/>
        <v>0</v>
      </c>
    </row>
    <row r="199" spans="1:15" ht="48" outlineLevel="2">
      <c r="A199" s="26" t="s">
        <v>392</v>
      </c>
      <c r="B199" s="6" t="s">
        <v>194</v>
      </c>
      <c r="C199" s="3">
        <v>63</v>
      </c>
      <c r="D199" s="6" t="s">
        <v>258</v>
      </c>
      <c r="E199" s="39" t="s">
        <v>839</v>
      </c>
      <c r="F199" s="6" t="s">
        <v>4</v>
      </c>
      <c r="G199" s="6" t="s">
        <v>7</v>
      </c>
      <c r="H199" s="6" t="s">
        <v>560</v>
      </c>
      <c r="I199" s="6" t="s">
        <v>507</v>
      </c>
      <c r="J199" s="27"/>
      <c r="K199" s="28">
        <v>73254</v>
      </c>
      <c r="L199" s="28">
        <f t="shared" si="9"/>
        <v>0</v>
      </c>
      <c r="M199" s="29">
        <v>0.2</v>
      </c>
      <c r="N199" s="28">
        <f t="shared" si="10"/>
        <v>0</v>
      </c>
      <c r="O199" s="28">
        <f t="shared" si="11"/>
        <v>0</v>
      </c>
    </row>
    <row r="200" spans="1:15" customFormat="1" ht="48" outlineLevel="2">
      <c r="A200" s="26" t="s">
        <v>392</v>
      </c>
      <c r="B200" s="6" t="s">
        <v>194</v>
      </c>
      <c r="C200" s="3">
        <v>64</v>
      </c>
      <c r="D200" s="6" t="s">
        <v>259</v>
      </c>
      <c r="E200" s="39" t="s">
        <v>840</v>
      </c>
      <c r="F200" s="6" t="s">
        <v>4</v>
      </c>
      <c r="G200" s="6" t="s">
        <v>7</v>
      </c>
      <c r="H200" s="6" t="s">
        <v>561</v>
      </c>
      <c r="I200" s="6" t="s">
        <v>507</v>
      </c>
      <c r="J200" s="27"/>
      <c r="K200" s="28">
        <v>73254</v>
      </c>
      <c r="L200" s="28">
        <f t="shared" si="9"/>
        <v>0</v>
      </c>
      <c r="M200" s="29">
        <v>0.2</v>
      </c>
      <c r="N200" s="28">
        <f t="shared" si="10"/>
        <v>0</v>
      </c>
      <c r="O200" s="28">
        <f t="shared" si="11"/>
        <v>0</v>
      </c>
    </row>
    <row r="201" spans="1:15" customFormat="1" ht="48" outlineLevel="2">
      <c r="A201" s="26" t="s">
        <v>392</v>
      </c>
      <c r="B201" s="6" t="s">
        <v>194</v>
      </c>
      <c r="C201" s="3">
        <v>65</v>
      </c>
      <c r="D201" s="6" t="s">
        <v>260</v>
      </c>
      <c r="E201" s="39" t="s">
        <v>841</v>
      </c>
      <c r="F201" s="6" t="s">
        <v>4</v>
      </c>
      <c r="G201" s="6" t="s">
        <v>35</v>
      </c>
      <c r="H201" s="6" t="s">
        <v>528</v>
      </c>
      <c r="I201" s="6" t="s">
        <v>507</v>
      </c>
      <c r="J201" s="27"/>
      <c r="K201" s="28">
        <v>36578</v>
      </c>
      <c r="L201" s="28">
        <f t="shared" si="9"/>
        <v>0</v>
      </c>
      <c r="M201" s="29">
        <v>0.2</v>
      </c>
      <c r="N201" s="28">
        <f t="shared" si="10"/>
        <v>0</v>
      </c>
      <c r="O201" s="28">
        <f t="shared" si="11"/>
        <v>0</v>
      </c>
    </row>
    <row r="202" spans="1:15" customFormat="1" ht="48" outlineLevel="2">
      <c r="A202" s="26" t="s">
        <v>392</v>
      </c>
      <c r="B202" s="6" t="s">
        <v>194</v>
      </c>
      <c r="C202" s="3">
        <v>66</v>
      </c>
      <c r="D202" s="6" t="s">
        <v>261</v>
      </c>
      <c r="E202" s="39" t="s">
        <v>842</v>
      </c>
      <c r="F202" s="6" t="s">
        <v>4</v>
      </c>
      <c r="G202" s="6" t="s">
        <v>7</v>
      </c>
      <c r="H202" s="6" t="s">
        <v>526</v>
      </c>
      <c r="I202" s="6" t="s">
        <v>507</v>
      </c>
      <c r="J202" s="27"/>
      <c r="K202" s="28">
        <v>73254</v>
      </c>
      <c r="L202" s="28">
        <f t="shared" si="9"/>
        <v>0</v>
      </c>
      <c r="M202" s="29">
        <v>0.2</v>
      </c>
      <c r="N202" s="28">
        <f t="shared" si="10"/>
        <v>0</v>
      </c>
      <c r="O202" s="28">
        <f t="shared" si="11"/>
        <v>0</v>
      </c>
    </row>
    <row r="203" spans="1:15" customFormat="1" ht="48" outlineLevel="2">
      <c r="A203" s="26" t="s">
        <v>392</v>
      </c>
      <c r="B203" s="6" t="s">
        <v>194</v>
      </c>
      <c r="C203" s="3">
        <v>67</v>
      </c>
      <c r="D203" s="6" t="s">
        <v>262</v>
      </c>
      <c r="E203" s="39" t="s">
        <v>843</v>
      </c>
      <c r="F203" s="6" t="s">
        <v>4</v>
      </c>
      <c r="G203" s="6" t="s">
        <v>7</v>
      </c>
      <c r="H203" s="6" t="s">
        <v>562</v>
      </c>
      <c r="I203" s="6" t="s">
        <v>507</v>
      </c>
      <c r="J203" s="27"/>
      <c r="K203" s="28">
        <v>83574</v>
      </c>
      <c r="L203" s="28">
        <f t="shared" si="9"/>
        <v>0</v>
      </c>
      <c r="M203" s="29">
        <v>0.2</v>
      </c>
      <c r="N203" s="28">
        <f t="shared" si="10"/>
        <v>0</v>
      </c>
      <c r="O203" s="28">
        <f t="shared" si="11"/>
        <v>0</v>
      </c>
    </row>
    <row r="204" spans="1:15" customFormat="1" ht="48" outlineLevel="2">
      <c r="A204" s="26" t="s">
        <v>392</v>
      </c>
      <c r="B204" s="6" t="s">
        <v>194</v>
      </c>
      <c r="C204" s="3">
        <v>68</v>
      </c>
      <c r="D204" s="6" t="s">
        <v>263</v>
      </c>
      <c r="E204" s="39" t="s">
        <v>844</v>
      </c>
      <c r="F204" s="6" t="s">
        <v>4</v>
      </c>
      <c r="G204" s="6" t="s">
        <v>35</v>
      </c>
      <c r="H204" s="6" t="s">
        <v>563</v>
      </c>
      <c r="I204" s="6" t="s">
        <v>507</v>
      </c>
      <c r="J204" s="27"/>
      <c r="K204" s="28">
        <v>42674</v>
      </c>
      <c r="L204" s="28">
        <f t="shared" si="9"/>
        <v>0</v>
      </c>
      <c r="M204" s="29">
        <v>0.2</v>
      </c>
      <c r="N204" s="28">
        <f t="shared" si="10"/>
        <v>0</v>
      </c>
      <c r="O204" s="28">
        <f t="shared" si="11"/>
        <v>0</v>
      </c>
    </row>
    <row r="205" spans="1:15" customFormat="1" ht="48" outlineLevel="2">
      <c r="A205" s="26" t="s">
        <v>392</v>
      </c>
      <c r="B205" s="6" t="s">
        <v>194</v>
      </c>
      <c r="C205" s="3">
        <v>69</v>
      </c>
      <c r="D205" s="6" t="s">
        <v>264</v>
      </c>
      <c r="E205" s="39" t="s">
        <v>845</v>
      </c>
      <c r="F205" s="6" t="s">
        <v>4</v>
      </c>
      <c r="G205" s="6" t="s">
        <v>7</v>
      </c>
      <c r="H205" s="6" t="s">
        <v>564</v>
      </c>
      <c r="I205" s="6" t="s">
        <v>507</v>
      </c>
      <c r="J205" s="27"/>
      <c r="K205" s="28">
        <v>73254</v>
      </c>
      <c r="L205" s="28">
        <f t="shared" si="9"/>
        <v>0</v>
      </c>
      <c r="M205" s="29">
        <v>0.2</v>
      </c>
      <c r="N205" s="28">
        <f t="shared" si="10"/>
        <v>0</v>
      </c>
      <c r="O205" s="28">
        <f t="shared" si="11"/>
        <v>0</v>
      </c>
    </row>
    <row r="206" spans="1:15" customFormat="1" ht="48" outlineLevel="2">
      <c r="A206" s="26" t="s">
        <v>392</v>
      </c>
      <c r="B206" s="6" t="s">
        <v>194</v>
      </c>
      <c r="C206" s="3">
        <v>70</v>
      </c>
      <c r="D206" s="6" t="s">
        <v>265</v>
      </c>
      <c r="E206" s="39" t="s">
        <v>846</v>
      </c>
      <c r="F206" s="6" t="s">
        <v>4</v>
      </c>
      <c r="G206" s="6" t="s">
        <v>7</v>
      </c>
      <c r="H206" s="6" t="s">
        <v>565</v>
      </c>
      <c r="I206" s="6" t="s">
        <v>507</v>
      </c>
      <c r="J206" s="27"/>
      <c r="K206" s="28">
        <v>63032</v>
      </c>
      <c r="L206" s="28">
        <f t="shared" si="9"/>
        <v>0</v>
      </c>
      <c r="M206" s="29">
        <v>0.2</v>
      </c>
      <c r="N206" s="28">
        <f t="shared" si="10"/>
        <v>0</v>
      </c>
      <c r="O206" s="28">
        <f t="shared" si="11"/>
        <v>0</v>
      </c>
    </row>
    <row r="207" spans="1:15" customFormat="1" ht="48" outlineLevel="2">
      <c r="A207" s="26" t="s">
        <v>392</v>
      </c>
      <c r="B207" s="6" t="s">
        <v>194</v>
      </c>
      <c r="C207" s="3">
        <v>71</v>
      </c>
      <c r="D207" s="6" t="s">
        <v>266</v>
      </c>
      <c r="E207" s="39" t="s">
        <v>847</v>
      </c>
      <c r="F207" s="6" t="s">
        <v>4</v>
      </c>
      <c r="G207" s="6" t="s">
        <v>7</v>
      </c>
      <c r="H207" s="6" t="s">
        <v>566</v>
      </c>
      <c r="I207" s="6" t="s">
        <v>507</v>
      </c>
      <c r="J207" s="27"/>
      <c r="K207" s="28">
        <v>73254</v>
      </c>
      <c r="L207" s="28">
        <f t="shared" ref="L207:L270" si="12">J207*K207</f>
        <v>0</v>
      </c>
      <c r="M207" s="29">
        <v>0.2</v>
      </c>
      <c r="N207" s="28">
        <f t="shared" ref="N207:N270" si="13">L207*M207</f>
        <v>0</v>
      </c>
      <c r="O207" s="28">
        <f t="shared" ref="O207:O270" si="14">L207+N207</f>
        <v>0</v>
      </c>
    </row>
    <row r="208" spans="1:15" customFormat="1" ht="48" outlineLevel="2">
      <c r="A208" s="26" t="s">
        <v>392</v>
      </c>
      <c r="B208" s="6" t="s">
        <v>194</v>
      </c>
      <c r="C208" s="3">
        <v>72</v>
      </c>
      <c r="D208" s="6" t="s">
        <v>267</v>
      </c>
      <c r="E208" s="39" t="s">
        <v>848</v>
      </c>
      <c r="F208" s="6" t="s">
        <v>4</v>
      </c>
      <c r="G208" s="6" t="s">
        <v>7</v>
      </c>
      <c r="H208" s="6" t="s">
        <v>538</v>
      </c>
      <c r="I208" s="6" t="s">
        <v>507</v>
      </c>
      <c r="J208" s="27"/>
      <c r="K208" s="28">
        <v>74254</v>
      </c>
      <c r="L208" s="28">
        <f t="shared" si="12"/>
        <v>0</v>
      </c>
      <c r="M208" s="29">
        <v>0.2</v>
      </c>
      <c r="N208" s="28">
        <f t="shared" si="13"/>
        <v>0</v>
      </c>
      <c r="O208" s="28">
        <f t="shared" si="14"/>
        <v>0</v>
      </c>
    </row>
    <row r="209" spans="1:15" customFormat="1" ht="48" outlineLevel="2">
      <c r="A209" s="26" t="s">
        <v>392</v>
      </c>
      <c r="B209" s="6" t="s">
        <v>194</v>
      </c>
      <c r="C209" s="3">
        <v>73</v>
      </c>
      <c r="D209" s="6" t="s">
        <v>268</v>
      </c>
      <c r="E209" s="39" t="s">
        <v>849</v>
      </c>
      <c r="F209" s="6" t="s">
        <v>4</v>
      </c>
      <c r="G209" s="6" t="s">
        <v>7</v>
      </c>
      <c r="H209" s="6" t="s">
        <v>416</v>
      </c>
      <c r="I209" s="6" t="s">
        <v>507</v>
      </c>
      <c r="J209" s="27"/>
      <c r="K209" s="28">
        <v>71423</v>
      </c>
      <c r="L209" s="28">
        <f t="shared" si="12"/>
        <v>0</v>
      </c>
      <c r="M209" s="29">
        <v>0.2</v>
      </c>
      <c r="N209" s="28">
        <f t="shared" si="13"/>
        <v>0</v>
      </c>
      <c r="O209" s="28">
        <f t="shared" si="14"/>
        <v>0</v>
      </c>
    </row>
    <row r="210" spans="1:15" customFormat="1" ht="48" outlineLevel="2">
      <c r="A210" s="26" t="s">
        <v>392</v>
      </c>
      <c r="B210" s="6" t="s">
        <v>194</v>
      </c>
      <c r="C210" s="3">
        <v>74</v>
      </c>
      <c r="D210" s="6" t="s">
        <v>269</v>
      </c>
      <c r="E210" s="39" t="s">
        <v>850</v>
      </c>
      <c r="F210" s="6" t="s">
        <v>4</v>
      </c>
      <c r="G210" s="6" t="s">
        <v>7</v>
      </c>
      <c r="H210" s="6" t="s">
        <v>567</v>
      </c>
      <c r="I210" s="6" t="s">
        <v>507</v>
      </c>
      <c r="J210" s="27"/>
      <c r="K210" s="28">
        <v>73254</v>
      </c>
      <c r="L210" s="28">
        <f t="shared" si="12"/>
        <v>0</v>
      </c>
      <c r="M210" s="29">
        <v>0.2</v>
      </c>
      <c r="N210" s="28">
        <f t="shared" si="13"/>
        <v>0</v>
      </c>
      <c r="O210" s="28">
        <f t="shared" si="14"/>
        <v>0</v>
      </c>
    </row>
    <row r="211" spans="1:15" customFormat="1" ht="48" outlineLevel="2">
      <c r="A211" s="26" t="s">
        <v>392</v>
      </c>
      <c r="B211" s="6" t="s">
        <v>194</v>
      </c>
      <c r="C211" s="3">
        <v>75</v>
      </c>
      <c r="D211" s="6" t="s">
        <v>270</v>
      </c>
      <c r="E211" s="39" t="s">
        <v>851</v>
      </c>
      <c r="F211" s="6" t="s">
        <v>4</v>
      </c>
      <c r="G211" s="6" t="s">
        <v>7</v>
      </c>
      <c r="H211" s="6" t="s">
        <v>568</v>
      </c>
      <c r="I211" s="6" t="s">
        <v>507</v>
      </c>
      <c r="J211" s="27"/>
      <c r="K211" s="28">
        <v>75205</v>
      </c>
      <c r="L211" s="28">
        <f t="shared" si="12"/>
        <v>0</v>
      </c>
      <c r="M211" s="29">
        <v>0.2</v>
      </c>
      <c r="N211" s="28">
        <f t="shared" si="13"/>
        <v>0</v>
      </c>
      <c r="O211" s="28">
        <f t="shared" si="14"/>
        <v>0</v>
      </c>
    </row>
    <row r="212" spans="1:15" customFormat="1" ht="48" outlineLevel="2">
      <c r="A212" s="26" t="s">
        <v>392</v>
      </c>
      <c r="B212" s="6" t="s">
        <v>194</v>
      </c>
      <c r="C212" s="3">
        <v>76</v>
      </c>
      <c r="D212" s="6" t="s">
        <v>271</v>
      </c>
      <c r="E212" s="39" t="s">
        <v>852</v>
      </c>
      <c r="F212" s="6" t="s">
        <v>4</v>
      </c>
      <c r="G212" s="6" t="s">
        <v>7</v>
      </c>
      <c r="H212" s="6" t="s">
        <v>569</v>
      </c>
      <c r="I212" s="6" t="s">
        <v>507</v>
      </c>
      <c r="J212" s="27"/>
      <c r="K212" s="28">
        <v>73254</v>
      </c>
      <c r="L212" s="28">
        <f t="shared" si="12"/>
        <v>0</v>
      </c>
      <c r="M212" s="29">
        <v>0.2</v>
      </c>
      <c r="N212" s="28">
        <f t="shared" si="13"/>
        <v>0</v>
      </c>
      <c r="O212" s="28">
        <f t="shared" si="14"/>
        <v>0</v>
      </c>
    </row>
    <row r="213" spans="1:15" customFormat="1" ht="48" outlineLevel="2">
      <c r="A213" s="26" t="s">
        <v>392</v>
      </c>
      <c r="B213" s="6" t="s">
        <v>194</v>
      </c>
      <c r="C213" s="3">
        <v>77</v>
      </c>
      <c r="D213" s="6" t="s">
        <v>272</v>
      </c>
      <c r="E213" s="39" t="s">
        <v>853</v>
      </c>
      <c r="F213" s="6" t="s">
        <v>4</v>
      </c>
      <c r="G213" s="6" t="s">
        <v>7</v>
      </c>
      <c r="H213" s="6" t="s">
        <v>531</v>
      </c>
      <c r="I213" s="6" t="s">
        <v>507</v>
      </c>
      <c r="J213" s="27"/>
      <c r="K213" s="28">
        <v>70500</v>
      </c>
      <c r="L213" s="28">
        <f t="shared" si="12"/>
        <v>0</v>
      </c>
      <c r="M213" s="29">
        <v>0.2</v>
      </c>
      <c r="N213" s="28">
        <f t="shared" si="13"/>
        <v>0</v>
      </c>
      <c r="O213" s="28">
        <f t="shared" si="14"/>
        <v>0</v>
      </c>
    </row>
    <row r="214" spans="1:15" customFormat="1" ht="48" outlineLevel="2">
      <c r="A214" s="26" t="s">
        <v>392</v>
      </c>
      <c r="B214" s="6" t="s">
        <v>194</v>
      </c>
      <c r="C214" s="3">
        <v>78</v>
      </c>
      <c r="D214" s="6" t="s">
        <v>273</v>
      </c>
      <c r="E214" s="39" t="s">
        <v>854</v>
      </c>
      <c r="F214" s="6" t="s">
        <v>4</v>
      </c>
      <c r="G214" s="6" t="s">
        <v>7</v>
      </c>
      <c r="H214" s="6" t="s">
        <v>570</v>
      </c>
      <c r="I214" s="6" t="s">
        <v>507</v>
      </c>
      <c r="J214" s="27"/>
      <c r="K214" s="28">
        <v>63032</v>
      </c>
      <c r="L214" s="28">
        <f t="shared" si="12"/>
        <v>0</v>
      </c>
      <c r="M214" s="29">
        <v>0.2</v>
      </c>
      <c r="N214" s="28">
        <f t="shared" si="13"/>
        <v>0</v>
      </c>
      <c r="O214" s="28">
        <f t="shared" si="14"/>
        <v>0</v>
      </c>
    </row>
    <row r="215" spans="1:15" customFormat="1" ht="48" outlineLevel="2">
      <c r="A215" s="26" t="s">
        <v>392</v>
      </c>
      <c r="B215" s="6" t="s">
        <v>194</v>
      </c>
      <c r="C215" s="3">
        <v>79</v>
      </c>
      <c r="D215" s="6" t="s">
        <v>274</v>
      </c>
      <c r="E215" s="39" t="s">
        <v>855</v>
      </c>
      <c r="F215" s="6" t="s">
        <v>4</v>
      </c>
      <c r="G215" s="6" t="s">
        <v>7</v>
      </c>
      <c r="H215" s="6" t="s">
        <v>571</v>
      </c>
      <c r="I215" s="6" t="s">
        <v>507</v>
      </c>
      <c r="J215" s="27"/>
      <c r="K215" s="28">
        <v>52312</v>
      </c>
      <c r="L215" s="28">
        <f t="shared" si="12"/>
        <v>0</v>
      </c>
      <c r="M215" s="29">
        <v>0.2</v>
      </c>
      <c r="N215" s="28">
        <f t="shared" si="13"/>
        <v>0</v>
      </c>
      <c r="O215" s="28">
        <f t="shared" si="14"/>
        <v>0</v>
      </c>
    </row>
    <row r="216" spans="1:15" customFormat="1" ht="48" outlineLevel="2">
      <c r="A216" s="26" t="s">
        <v>392</v>
      </c>
      <c r="B216" s="6" t="s">
        <v>194</v>
      </c>
      <c r="C216" s="3">
        <v>80</v>
      </c>
      <c r="D216" s="6" t="s">
        <v>275</v>
      </c>
      <c r="E216" s="39" t="s">
        <v>856</v>
      </c>
      <c r="F216" s="6" t="s">
        <v>4</v>
      </c>
      <c r="G216" s="6" t="s">
        <v>35</v>
      </c>
      <c r="H216" s="6" t="s">
        <v>572</v>
      </c>
      <c r="I216" s="6" t="s">
        <v>507</v>
      </c>
      <c r="J216" s="27"/>
      <c r="K216" s="28">
        <v>36430</v>
      </c>
      <c r="L216" s="28">
        <f t="shared" si="12"/>
        <v>0</v>
      </c>
      <c r="M216" s="29">
        <v>0.2</v>
      </c>
      <c r="N216" s="28">
        <f t="shared" si="13"/>
        <v>0</v>
      </c>
      <c r="O216" s="28">
        <f t="shared" si="14"/>
        <v>0</v>
      </c>
    </row>
    <row r="217" spans="1:15" customFormat="1" ht="48" outlineLevel="2">
      <c r="A217" s="26" t="s">
        <v>392</v>
      </c>
      <c r="B217" s="6" t="s">
        <v>194</v>
      </c>
      <c r="C217" s="3">
        <v>81</v>
      </c>
      <c r="D217" s="6" t="s">
        <v>276</v>
      </c>
      <c r="E217" s="39" t="s">
        <v>857</v>
      </c>
      <c r="F217" s="6" t="s">
        <v>4</v>
      </c>
      <c r="G217" s="6" t="s">
        <v>7</v>
      </c>
      <c r="H217" s="6" t="s">
        <v>573</v>
      </c>
      <c r="I217" s="6" t="s">
        <v>507</v>
      </c>
      <c r="J217" s="27"/>
      <c r="K217" s="28">
        <v>73254</v>
      </c>
      <c r="L217" s="28">
        <f t="shared" si="12"/>
        <v>0</v>
      </c>
      <c r="M217" s="29">
        <v>0.2</v>
      </c>
      <c r="N217" s="28">
        <f t="shared" si="13"/>
        <v>0</v>
      </c>
      <c r="O217" s="28">
        <f t="shared" si="14"/>
        <v>0</v>
      </c>
    </row>
    <row r="218" spans="1:15" customFormat="1" ht="48" outlineLevel="2">
      <c r="A218" s="26" t="s">
        <v>392</v>
      </c>
      <c r="B218" s="6" t="s">
        <v>194</v>
      </c>
      <c r="C218" s="3">
        <v>82</v>
      </c>
      <c r="D218" s="6" t="s">
        <v>277</v>
      </c>
      <c r="E218" s="39" t="s">
        <v>858</v>
      </c>
      <c r="F218" s="6" t="s">
        <v>4</v>
      </c>
      <c r="G218" s="6" t="s">
        <v>35</v>
      </c>
      <c r="H218" s="6" t="s">
        <v>574</v>
      </c>
      <c r="I218" s="6" t="s">
        <v>507</v>
      </c>
      <c r="J218" s="27"/>
      <c r="K218" s="28">
        <v>42633</v>
      </c>
      <c r="L218" s="28">
        <f t="shared" si="12"/>
        <v>0</v>
      </c>
      <c r="M218" s="29">
        <v>0.2</v>
      </c>
      <c r="N218" s="28">
        <f t="shared" si="13"/>
        <v>0</v>
      </c>
      <c r="O218" s="28">
        <f t="shared" si="14"/>
        <v>0</v>
      </c>
    </row>
    <row r="219" spans="1:15" ht="48" outlineLevel="2">
      <c r="A219" s="26" t="s">
        <v>392</v>
      </c>
      <c r="B219" s="6" t="s">
        <v>194</v>
      </c>
      <c r="C219" s="3">
        <v>83</v>
      </c>
      <c r="D219" s="6" t="s">
        <v>278</v>
      </c>
      <c r="E219" s="39" t="s">
        <v>859</v>
      </c>
      <c r="F219" s="6" t="s">
        <v>4</v>
      </c>
      <c r="G219" s="6" t="s">
        <v>35</v>
      </c>
      <c r="H219" s="6" t="s">
        <v>575</v>
      </c>
      <c r="I219" s="6" t="s">
        <v>507</v>
      </c>
      <c r="J219" s="27"/>
      <c r="K219" s="28">
        <v>53967</v>
      </c>
      <c r="L219" s="28">
        <f t="shared" si="12"/>
        <v>0</v>
      </c>
      <c r="M219" s="29">
        <v>0.2</v>
      </c>
      <c r="N219" s="28">
        <f t="shared" si="13"/>
        <v>0</v>
      </c>
      <c r="O219" s="28">
        <f t="shared" si="14"/>
        <v>0</v>
      </c>
    </row>
    <row r="220" spans="1:15" customFormat="1" ht="48" outlineLevel="2">
      <c r="A220" s="26" t="s">
        <v>392</v>
      </c>
      <c r="B220" s="6" t="s">
        <v>194</v>
      </c>
      <c r="C220" s="3">
        <v>84</v>
      </c>
      <c r="D220" s="6" t="s">
        <v>279</v>
      </c>
      <c r="E220" s="39" t="s">
        <v>860</v>
      </c>
      <c r="F220" s="6" t="s">
        <v>4</v>
      </c>
      <c r="G220" s="6" t="s">
        <v>7</v>
      </c>
      <c r="H220" s="6" t="s">
        <v>522</v>
      </c>
      <c r="I220" s="6" t="s">
        <v>507</v>
      </c>
      <c r="J220" s="27"/>
      <c r="K220" s="28">
        <v>73254</v>
      </c>
      <c r="L220" s="28">
        <f t="shared" si="12"/>
        <v>0</v>
      </c>
      <c r="M220" s="29">
        <v>0.2</v>
      </c>
      <c r="N220" s="28">
        <f t="shared" si="13"/>
        <v>0</v>
      </c>
      <c r="O220" s="28">
        <f t="shared" si="14"/>
        <v>0</v>
      </c>
    </row>
    <row r="221" spans="1:15" customFormat="1" ht="48" outlineLevel="2">
      <c r="A221" s="26" t="s">
        <v>392</v>
      </c>
      <c r="B221" s="6" t="s">
        <v>194</v>
      </c>
      <c r="C221" s="3">
        <v>85</v>
      </c>
      <c r="D221" s="6" t="s">
        <v>280</v>
      </c>
      <c r="E221" s="39" t="s">
        <v>861</v>
      </c>
      <c r="F221" s="6" t="s">
        <v>4</v>
      </c>
      <c r="G221" s="6" t="s">
        <v>7</v>
      </c>
      <c r="H221" s="6" t="s">
        <v>525</v>
      </c>
      <c r="I221" s="6" t="s">
        <v>507</v>
      </c>
      <c r="J221" s="27"/>
      <c r="K221" s="28">
        <v>66148</v>
      </c>
      <c r="L221" s="28">
        <f t="shared" si="12"/>
        <v>0</v>
      </c>
      <c r="M221" s="29">
        <v>0.2</v>
      </c>
      <c r="N221" s="28">
        <f t="shared" si="13"/>
        <v>0</v>
      </c>
      <c r="O221" s="28">
        <f t="shared" si="14"/>
        <v>0</v>
      </c>
    </row>
    <row r="222" spans="1:15" customFormat="1" ht="48" outlineLevel="2">
      <c r="A222" s="26" t="s">
        <v>392</v>
      </c>
      <c r="B222" s="6" t="s">
        <v>194</v>
      </c>
      <c r="C222" s="3">
        <v>86</v>
      </c>
      <c r="D222" s="6" t="s">
        <v>281</v>
      </c>
      <c r="E222" s="39" t="s">
        <v>862</v>
      </c>
      <c r="F222" s="6" t="s">
        <v>4</v>
      </c>
      <c r="G222" s="6" t="s">
        <v>35</v>
      </c>
      <c r="H222" s="6" t="s">
        <v>576</v>
      </c>
      <c r="I222" s="6" t="s">
        <v>507</v>
      </c>
      <c r="J222" s="27"/>
      <c r="K222" s="28">
        <v>55405</v>
      </c>
      <c r="L222" s="28">
        <f t="shared" si="12"/>
        <v>0</v>
      </c>
      <c r="M222" s="29">
        <v>0.2</v>
      </c>
      <c r="N222" s="28">
        <f t="shared" si="13"/>
        <v>0</v>
      </c>
      <c r="O222" s="28">
        <f t="shared" si="14"/>
        <v>0</v>
      </c>
    </row>
    <row r="223" spans="1:15" customFormat="1" ht="48" outlineLevel="2">
      <c r="A223" s="26" t="s">
        <v>392</v>
      </c>
      <c r="B223" s="6" t="s">
        <v>194</v>
      </c>
      <c r="C223" s="3">
        <v>87</v>
      </c>
      <c r="D223" s="6" t="s">
        <v>282</v>
      </c>
      <c r="E223" s="39" t="s">
        <v>863</v>
      </c>
      <c r="F223" s="6" t="s">
        <v>4</v>
      </c>
      <c r="G223" s="6" t="s">
        <v>7</v>
      </c>
      <c r="H223" s="6" t="s">
        <v>86</v>
      </c>
      <c r="I223" s="6" t="s">
        <v>507</v>
      </c>
      <c r="J223" s="27"/>
      <c r="K223" s="28">
        <v>71423</v>
      </c>
      <c r="L223" s="28">
        <f t="shared" si="12"/>
        <v>0</v>
      </c>
      <c r="M223" s="29">
        <v>0.2</v>
      </c>
      <c r="N223" s="28">
        <f t="shared" si="13"/>
        <v>0</v>
      </c>
      <c r="O223" s="28">
        <f t="shared" si="14"/>
        <v>0</v>
      </c>
    </row>
    <row r="224" spans="1:15" customFormat="1" ht="48" outlineLevel="2">
      <c r="A224" s="26" t="s">
        <v>392</v>
      </c>
      <c r="B224" s="6" t="s">
        <v>194</v>
      </c>
      <c r="C224" s="3">
        <v>88</v>
      </c>
      <c r="D224" s="6" t="s">
        <v>283</v>
      </c>
      <c r="E224" s="39" t="s">
        <v>864</v>
      </c>
      <c r="F224" s="6" t="s">
        <v>4</v>
      </c>
      <c r="G224" s="6" t="s">
        <v>7</v>
      </c>
      <c r="H224" s="6" t="s">
        <v>521</v>
      </c>
      <c r="I224" s="6" t="s">
        <v>507</v>
      </c>
      <c r="J224" s="27"/>
      <c r="K224" s="28">
        <v>73254</v>
      </c>
      <c r="L224" s="28">
        <f t="shared" si="12"/>
        <v>0</v>
      </c>
      <c r="M224" s="29">
        <v>0.2</v>
      </c>
      <c r="N224" s="28">
        <f t="shared" si="13"/>
        <v>0</v>
      </c>
      <c r="O224" s="28">
        <f t="shared" si="14"/>
        <v>0</v>
      </c>
    </row>
    <row r="225" spans="1:15" ht="48" outlineLevel="2">
      <c r="A225" s="26" t="s">
        <v>392</v>
      </c>
      <c r="B225" s="6" t="s">
        <v>194</v>
      </c>
      <c r="C225" s="3">
        <v>89</v>
      </c>
      <c r="D225" s="6" t="s">
        <v>284</v>
      </c>
      <c r="E225" s="39" t="s">
        <v>865</v>
      </c>
      <c r="F225" s="6" t="s">
        <v>4</v>
      </c>
      <c r="G225" s="6" t="s">
        <v>35</v>
      </c>
      <c r="H225" s="6" t="s">
        <v>420</v>
      </c>
      <c r="I225" s="6" t="s">
        <v>507</v>
      </c>
      <c r="J225" s="27"/>
      <c r="K225" s="28">
        <v>41567</v>
      </c>
      <c r="L225" s="28">
        <f t="shared" si="12"/>
        <v>0</v>
      </c>
      <c r="M225" s="29">
        <v>0.2</v>
      </c>
      <c r="N225" s="28">
        <f t="shared" si="13"/>
        <v>0</v>
      </c>
      <c r="O225" s="28">
        <f t="shared" si="14"/>
        <v>0</v>
      </c>
    </row>
    <row r="226" spans="1:15" customFormat="1" ht="48" outlineLevel="2">
      <c r="A226" s="26" t="s">
        <v>392</v>
      </c>
      <c r="B226" s="6" t="s">
        <v>194</v>
      </c>
      <c r="C226" s="3">
        <v>90</v>
      </c>
      <c r="D226" s="6" t="s">
        <v>285</v>
      </c>
      <c r="E226" s="39" t="s">
        <v>866</v>
      </c>
      <c r="F226" s="6" t="s">
        <v>4</v>
      </c>
      <c r="G226" s="6" t="s">
        <v>7</v>
      </c>
      <c r="H226" s="6" t="s">
        <v>577</v>
      </c>
      <c r="I226" s="6" t="s">
        <v>507</v>
      </c>
      <c r="J226" s="27"/>
      <c r="K226" s="28">
        <v>54451</v>
      </c>
      <c r="L226" s="28">
        <f t="shared" si="12"/>
        <v>0</v>
      </c>
      <c r="M226" s="29">
        <v>0.2</v>
      </c>
      <c r="N226" s="28">
        <f t="shared" si="13"/>
        <v>0</v>
      </c>
      <c r="O226" s="28">
        <f t="shared" si="14"/>
        <v>0</v>
      </c>
    </row>
    <row r="227" spans="1:15" customFormat="1" ht="48" outlineLevel="2">
      <c r="A227" s="26" t="s">
        <v>392</v>
      </c>
      <c r="B227" s="6" t="s">
        <v>194</v>
      </c>
      <c r="C227" s="3">
        <v>91</v>
      </c>
      <c r="D227" s="6" t="s">
        <v>286</v>
      </c>
      <c r="E227" s="39" t="s">
        <v>867</v>
      </c>
      <c r="F227" s="6" t="s">
        <v>4</v>
      </c>
      <c r="G227" s="6" t="s">
        <v>7</v>
      </c>
      <c r="H227" s="6" t="s">
        <v>578</v>
      </c>
      <c r="I227" s="6" t="s">
        <v>507</v>
      </c>
      <c r="J227" s="27"/>
      <c r="K227" s="28">
        <v>69337</v>
      </c>
      <c r="L227" s="28">
        <f t="shared" si="12"/>
        <v>0</v>
      </c>
      <c r="M227" s="29">
        <v>0.2</v>
      </c>
      <c r="N227" s="28">
        <f t="shared" si="13"/>
        <v>0</v>
      </c>
      <c r="O227" s="28">
        <f t="shared" si="14"/>
        <v>0</v>
      </c>
    </row>
    <row r="228" spans="1:15" customFormat="1" ht="48" outlineLevel="2">
      <c r="A228" s="26" t="s">
        <v>392</v>
      </c>
      <c r="B228" s="6" t="s">
        <v>194</v>
      </c>
      <c r="C228" s="3">
        <v>92</v>
      </c>
      <c r="D228" s="6" t="s">
        <v>287</v>
      </c>
      <c r="E228" s="39" t="s">
        <v>868</v>
      </c>
      <c r="F228" s="6" t="s">
        <v>4</v>
      </c>
      <c r="G228" s="6" t="s">
        <v>7</v>
      </c>
      <c r="H228" s="6" t="s">
        <v>579</v>
      </c>
      <c r="I228" s="6" t="s">
        <v>507</v>
      </c>
      <c r="J228" s="27"/>
      <c r="K228" s="28">
        <v>52312</v>
      </c>
      <c r="L228" s="28">
        <f t="shared" si="12"/>
        <v>0</v>
      </c>
      <c r="M228" s="29">
        <v>0.2</v>
      </c>
      <c r="N228" s="28">
        <f t="shared" si="13"/>
        <v>0</v>
      </c>
      <c r="O228" s="28">
        <f t="shared" si="14"/>
        <v>0</v>
      </c>
    </row>
    <row r="229" spans="1:15" customFormat="1" ht="48" outlineLevel="2">
      <c r="A229" s="26" t="s">
        <v>392</v>
      </c>
      <c r="B229" s="6" t="s">
        <v>194</v>
      </c>
      <c r="C229" s="3">
        <v>93</v>
      </c>
      <c r="D229" s="6" t="s">
        <v>288</v>
      </c>
      <c r="E229" s="39" t="s">
        <v>869</v>
      </c>
      <c r="F229" s="6" t="s">
        <v>4</v>
      </c>
      <c r="G229" s="6" t="s">
        <v>7</v>
      </c>
      <c r="H229" s="6" t="s">
        <v>580</v>
      </c>
      <c r="I229" s="6" t="s">
        <v>507</v>
      </c>
      <c r="J229" s="27"/>
      <c r="K229" s="28">
        <v>63697</v>
      </c>
      <c r="L229" s="28">
        <f t="shared" si="12"/>
        <v>0</v>
      </c>
      <c r="M229" s="29">
        <v>0.2</v>
      </c>
      <c r="N229" s="28">
        <f t="shared" si="13"/>
        <v>0</v>
      </c>
      <c r="O229" s="28">
        <f t="shared" si="14"/>
        <v>0</v>
      </c>
    </row>
    <row r="230" spans="1:15" customFormat="1" ht="48" outlineLevel="2">
      <c r="A230" s="26" t="s">
        <v>392</v>
      </c>
      <c r="B230" s="6" t="s">
        <v>194</v>
      </c>
      <c r="C230" s="3">
        <v>94</v>
      </c>
      <c r="D230" s="6" t="s">
        <v>289</v>
      </c>
      <c r="E230" s="39" t="s">
        <v>870</v>
      </c>
      <c r="F230" s="6" t="s">
        <v>4</v>
      </c>
      <c r="G230" s="6" t="s">
        <v>7</v>
      </c>
      <c r="H230" s="6" t="s">
        <v>581</v>
      </c>
      <c r="I230" s="6" t="s">
        <v>507</v>
      </c>
      <c r="J230" s="27"/>
      <c r="K230" s="28">
        <v>54000</v>
      </c>
      <c r="L230" s="28">
        <f t="shared" si="12"/>
        <v>0</v>
      </c>
      <c r="M230" s="29">
        <v>0.2</v>
      </c>
      <c r="N230" s="28">
        <f t="shared" si="13"/>
        <v>0</v>
      </c>
      <c r="O230" s="28">
        <f t="shared" si="14"/>
        <v>0</v>
      </c>
    </row>
    <row r="231" spans="1:15" customFormat="1" ht="48" outlineLevel="2">
      <c r="A231" s="26" t="s">
        <v>392</v>
      </c>
      <c r="B231" s="6" t="s">
        <v>194</v>
      </c>
      <c r="C231" s="3">
        <v>95</v>
      </c>
      <c r="D231" s="6" t="s">
        <v>290</v>
      </c>
      <c r="E231" s="39" t="s">
        <v>871</v>
      </c>
      <c r="F231" s="6" t="s">
        <v>4</v>
      </c>
      <c r="G231" s="6" t="s">
        <v>7</v>
      </c>
      <c r="H231" s="6" t="s">
        <v>582</v>
      </c>
      <c r="I231" s="6" t="s">
        <v>507</v>
      </c>
      <c r="J231" s="27"/>
      <c r="K231" s="28">
        <v>53882</v>
      </c>
      <c r="L231" s="28">
        <f t="shared" si="12"/>
        <v>0</v>
      </c>
      <c r="M231" s="29">
        <v>0.2</v>
      </c>
      <c r="N231" s="28">
        <f t="shared" si="13"/>
        <v>0</v>
      </c>
      <c r="O231" s="28">
        <f t="shared" si="14"/>
        <v>0</v>
      </c>
    </row>
    <row r="232" spans="1:15" customFormat="1" ht="48" outlineLevel="2">
      <c r="A232" s="26" t="s">
        <v>392</v>
      </c>
      <c r="B232" s="6" t="s">
        <v>194</v>
      </c>
      <c r="C232" s="3">
        <v>96</v>
      </c>
      <c r="D232" s="6" t="s">
        <v>291</v>
      </c>
      <c r="E232" s="39" t="s">
        <v>872</v>
      </c>
      <c r="F232" s="6" t="s">
        <v>4</v>
      </c>
      <c r="G232" s="6" t="s">
        <v>7</v>
      </c>
      <c r="H232" s="6" t="s">
        <v>583</v>
      </c>
      <c r="I232" s="6" t="s">
        <v>507</v>
      </c>
      <c r="J232" s="27"/>
      <c r="K232" s="28">
        <v>73254</v>
      </c>
      <c r="L232" s="28">
        <f t="shared" si="12"/>
        <v>0</v>
      </c>
      <c r="M232" s="29">
        <v>0.2</v>
      </c>
      <c r="N232" s="28">
        <f t="shared" si="13"/>
        <v>0</v>
      </c>
      <c r="O232" s="28">
        <f t="shared" si="14"/>
        <v>0</v>
      </c>
    </row>
    <row r="233" spans="1:15" customFormat="1" ht="48" outlineLevel="2">
      <c r="A233" s="26" t="s">
        <v>392</v>
      </c>
      <c r="B233" s="6" t="s">
        <v>194</v>
      </c>
      <c r="C233" s="3">
        <v>97</v>
      </c>
      <c r="D233" s="6" t="s">
        <v>292</v>
      </c>
      <c r="E233" s="39" t="s">
        <v>873</v>
      </c>
      <c r="F233" s="6" t="s">
        <v>4</v>
      </c>
      <c r="G233" s="6" t="s">
        <v>7</v>
      </c>
      <c r="H233" s="6" t="s">
        <v>524</v>
      </c>
      <c r="I233" s="6" t="s">
        <v>507</v>
      </c>
      <c r="J233" s="27"/>
      <c r="K233" s="28">
        <v>73254</v>
      </c>
      <c r="L233" s="28">
        <f t="shared" si="12"/>
        <v>0</v>
      </c>
      <c r="M233" s="29">
        <v>0.2</v>
      </c>
      <c r="N233" s="28">
        <f t="shared" si="13"/>
        <v>0</v>
      </c>
      <c r="O233" s="28">
        <f t="shared" si="14"/>
        <v>0</v>
      </c>
    </row>
    <row r="234" spans="1:15" ht="48" outlineLevel="2">
      <c r="A234" s="26" t="s">
        <v>392</v>
      </c>
      <c r="B234" s="6" t="s">
        <v>194</v>
      </c>
      <c r="C234" s="3">
        <v>98</v>
      </c>
      <c r="D234" s="6" t="s">
        <v>293</v>
      </c>
      <c r="E234" s="39" t="s">
        <v>874</v>
      </c>
      <c r="F234" s="6" t="s">
        <v>4</v>
      </c>
      <c r="G234" s="6" t="s">
        <v>35</v>
      </c>
      <c r="H234" s="6" t="s">
        <v>421</v>
      </c>
      <c r="I234" s="6" t="s">
        <v>507</v>
      </c>
      <c r="J234" s="27"/>
      <c r="K234" s="28">
        <v>52650</v>
      </c>
      <c r="L234" s="28">
        <f t="shared" si="12"/>
        <v>0</v>
      </c>
      <c r="M234" s="29">
        <v>0.2</v>
      </c>
      <c r="N234" s="28">
        <f t="shared" si="13"/>
        <v>0</v>
      </c>
      <c r="O234" s="28">
        <f t="shared" si="14"/>
        <v>0</v>
      </c>
    </row>
    <row r="235" spans="1:15" ht="48" outlineLevel="2">
      <c r="A235" s="26" t="s">
        <v>392</v>
      </c>
      <c r="B235" s="6" t="s">
        <v>194</v>
      </c>
      <c r="C235" s="3">
        <v>99</v>
      </c>
      <c r="D235" s="6" t="s">
        <v>294</v>
      </c>
      <c r="E235" s="39" t="s">
        <v>875</v>
      </c>
      <c r="F235" s="6" t="s">
        <v>4</v>
      </c>
      <c r="G235" s="6" t="s">
        <v>7</v>
      </c>
      <c r="H235" s="6" t="s">
        <v>584</v>
      </c>
      <c r="I235" s="6" t="s">
        <v>507</v>
      </c>
      <c r="J235" s="27"/>
      <c r="K235" s="28">
        <v>73254</v>
      </c>
      <c r="L235" s="28">
        <f t="shared" si="12"/>
        <v>0</v>
      </c>
      <c r="M235" s="29">
        <v>0.2</v>
      </c>
      <c r="N235" s="28">
        <f t="shared" si="13"/>
        <v>0</v>
      </c>
      <c r="O235" s="28">
        <f t="shared" si="14"/>
        <v>0</v>
      </c>
    </row>
    <row r="236" spans="1:15" customFormat="1" ht="48" outlineLevel="2">
      <c r="A236" s="26" t="s">
        <v>392</v>
      </c>
      <c r="B236" s="6" t="s">
        <v>194</v>
      </c>
      <c r="C236" s="3">
        <v>100</v>
      </c>
      <c r="D236" s="6" t="s">
        <v>295</v>
      </c>
      <c r="E236" s="39" t="s">
        <v>876</v>
      </c>
      <c r="F236" s="6" t="s">
        <v>4</v>
      </c>
      <c r="G236" s="6" t="s">
        <v>7</v>
      </c>
      <c r="H236" s="6" t="s">
        <v>585</v>
      </c>
      <c r="I236" s="6" t="s">
        <v>507</v>
      </c>
      <c r="J236" s="27"/>
      <c r="K236" s="28">
        <v>53882</v>
      </c>
      <c r="L236" s="28">
        <f t="shared" si="12"/>
        <v>0</v>
      </c>
      <c r="M236" s="29">
        <v>0.2</v>
      </c>
      <c r="N236" s="28">
        <f t="shared" si="13"/>
        <v>0</v>
      </c>
      <c r="O236" s="28">
        <f t="shared" si="14"/>
        <v>0</v>
      </c>
    </row>
    <row r="237" spans="1:15" customFormat="1" ht="48" outlineLevel="2">
      <c r="A237" s="26" t="s">
        <v>392</v>
      </c>
      <c r="B237" s="6" t="s">
        <v>194</v>
      </c>
      <c r="C237" s="3">
        <v>101</v>
      </c>
      <c r="D237" s="6" t="s">
        <v>296</v>
      </c>
      <c r="E237" s="39" t="s">
        <v>877</v>
      </c>
      <c r="F237" s="6" t="s">
        <v>4</v>
      </c>
      <c r="G237" s="6" t="s">
        <v>35</v>
      </c>
      <c r="H237" s="6" t="s">
        <v>586</v>
      </c>
      <c r="I237" s="6" t="s">
        <v>507</v>
      </c>
      <c r="J237" s="27"/>
      <c r="K237" s="28">
        <v>36542</v>
      </c>
      <c r="L237" s="28">
        <f t="shared" si="12"/>
        <v>0</v>
      </c>
      <c r="M237" s="29">
        <v>0.2</v>
      </c>
      <c r="N237" s="28">
        <f t="shared" si="13"/>
        <v>0</v>
      </c>
      <c r="O237" s="28">
        <f t="shared" si="14"/>
        <v>0</v>
      </c>
    </row>
    <row r="238" spans="1:15" customFormat="1" ht="48" outlineLevel="2">
      <c r="A238" s="26" t="s">
        <v>392</v>
      </c>
      <c r="B238" s="6" t="s">
        <v>194</v>
      </c>
      <c r="C238" s="3">
        <v>102</v>
      </c>
      <c r="D238" s="6" t="s">
        <v>297</v>
      </c>
      <c r="E238" s="39" t="s">
        <v>878</v>
      </c>
      <c r="F238" s="6" t="s">
        <v>4</v>
      </c>
      <c r="G238" s="6" t="s">
        <v>7</v>
      </c>
      <c r="H238" s="6" t="s">
        <v>587</v>
      </c>
      <c r="I238" s="6" t="s">
        <v>507</v>
      </c>
      <c r="J238" s="27"/>
      <c r="K238" s="28">
        <v>73254</v>
      </c>
      <c r="L238" s="28">
        <f t="shared" si="12"/>
        <v>0</v>
      </c>
      <c r="M238" s="29">
        <v>0.2</v>
      </c>
      <c r="N238" s="28">
        <f t="shared" si="13"/>
        <v>0</v>
      </c>
      <c r="O238" s="28">
        <f t="shared" si="14"/>
        <v>0</v>
      </c>
    </row>
    <row r="239" spans="1:15" customFormat="1" ht="48" outlineLevel="2">
      <c r="A239" s="26" t="s">
        <v>392</v>
      </c>
      <c r="B239" s="6" t="s">
        <v>194</v>
      </c>
      <c r="C239" s="3">
        <v>103</v>
      </c>
      <c r="D239" s="6" t="s">
        <v>298</v>
      </c>
      <c r="E239" s="39" t="s">
        <v>879</v>
      </c>
      <c r="F239" s="6" t="s">
        <v>4</v>
      </c>
      <c r="G239" s="6" t="s">
        <v>7</v>
      </c>
      <c r="H239" s="6" t="s">
        <v>588</v>
      </c>
      <c r="I239" s="6" t="s">
        <v>507</v>
      </c>
      <c r="J239" s="27"/>
      <c r="K239" s="28">
        <v>45918</v>
      </c>
      <c r="L239" s="28">
        <f t="shared" si="12"/>
        <v>0</v>
      </c>
      <c r="M239" s="29">
        <v>0.2</v>
      </c>
      <c r="N239" s="28">
        <f t="shared" si="13"/>
        <v>0</v>
      </c>
      <c r="O239" s="28">
        <f t="shared" si="14"/>
        <v>0</v>
      </c>
    </row>
    <row r="240" spans="1:15" customFormat="1" ht="48" outlineLevel="2">
      <c r="A240" s="26" t="s">
        <v>392</v>
      </c>
      <c r="B240" s="6" t="s">
        <v>194</v>
      </c>
      <c r="C240" s="3">
        <v>104</v>
      </c>
      <c r="D240" s="6" t="s">
        <v>299</v>
      </c>
      <c r="E240" s="39" t="s">
        <v>880</v>
      </c>
      <c r="F240" s="6" t="s">
        <v>4</v>
      </c>
      <c r="G240" s="6" t="s">
        <v>7</v>
      </c>
      <c r="H240" s="6" t="s">
        <v>589</v>
      </c>
      <c r="I240" s="6" t="s">
        <v>507</v>
      </c>
      <c r="J240" s="27"/>
      <c r="K240" s="28">
        <v>52000</v>
      </c>
      <c r="L240" s="28">
        <f t="shared" si="12"/>
        <v>0</v>
      </c>
      <c r="M240" s="29">
        <v>0.2</v>
      </c>
      <c r="N240" s="28">
        <f t="shared" si="13"/>
        <v>0</v>
      </c>
      <c r="O240" s="28">
        <f t="shared" si="14"/>
        <v>0</v>
      </c>
    </row>
    <row r="241" spans="1:15" ht="48" outlineLevel="2">
      <c r="A241" s="26" t="s">
        <v>392</v>
      </c>
      <c r="B241" s="6" t="s">
        <v>194</v>
      </c>
      <c r="C241" s="3">
        <v>105</v>
      </c>
      <c r="D241" s="6" t="s">
        <v>300</v>
      </c>
      <c r="E241" s="39" t="s">
        <v>881</v>
      </c>
      <c r="F241" s="6" t="s">
        <v>4</v>
      </c>
      <c r="G241" s="6" t="s">
        <v>7</v>
      </c>
      <c r="H241" s="6" t="s">
        <v>590</v>
      </c>
      <c r="I241" s="6" t="s">
        <v>507</v>
      </c>
      <c r="J241" s="27"/>
      <c r="K241" s="28">
        <v>46403</v>
      </c>
      <c r="L241" s="28">
        <f t="shared" si="12"/>
        <v>0</v>
      </c>
      <c r="M241" s="29">
        <v>0.2</v>
      </c>
      <c r="N241" s="28">
        <f t="shared" si="13"/>
        <v>0</v>
      </c>
      <c r="O241" s="28">
        <f t="shared" si="14"/>
        <v>0</v>
      </c>
    </row>
    <row r="242" spans="1:15" customFormat="1" ht="48" outlineLevel="2">
      <c r="A242" s="26" t="s">
        <v>392</v>
      </c>
      <c r="B242" s="6" t="s">
        <v>194</v>
      </c>
      <c r="C242" s="3">
        <v>106</v>
      </c>
      <c r="D242" s="6" t="s">
        <v>301</v>
      </c>
      <c r="E242" s="39" t="s">
        <v>882</v>
      </c>
      <c r="F242" s="6" t="s">
        <v>4</v>
      </c>
      <c r="G242" s="6" t="s">
        <v>7</v>
      </c>
      <c r="H242" s="6" t="s">
        <v>591</v>
      </c>
      <c r="I242" s="6" t="s">
        <v>507</v>
      </c>
      <c r="J242" s="27"/>
      <c r="K242" s="28">
        <v>66251</v>
      </c>
      <c r="L242" s="28">
        <f t="shared" si="12"/>
        <v>0</v>
      </c>
      <c r="M242" s="29">
        <v>0.2</v>
      </c>
      <c r="N242" s="28">
        <f t="shared" si="13"/>
        <v>0</v>
      </c>
      <c r="O242" s="28">
        <f t="shared" si="14"/>
        <v>0</v>
      </c>
    </row>
    <row r="243" spans="1:15" customFormat="1" ht="48" outlineLevel="2">
      <c r="A243" s="26" t="s">
        <v>392</v>
      </c>
      <c r="B243" s="6" t="s">
        <v>194</v>
      </c>
      <c r="C243" s="3">
        <v>107</v>
      </c>
      <c r="D243" s="6" t="s">
        <v>302</v>
      </c>
      <c r="E243" s="39" t="s">
        <v>883</v>
      </c>
      <c r="F243" s="6" t="s">
        <v>4</v>
      </c>
      <c r="G243" s="6" t="s">
        <v>7</v>
      </c>
      <c r="H243" s="6" t="s">
        <v>592</v>
      </c>
      <c r="I243" s="6" t="s">
        <v>507</v>
      </c>
      <c r="J243" s="27"/>
      <c r="K243" s="28">
        <v>66148</v>
      </c>
      <c r="L243" s="28">
        <f t="shared" si="12"/>
        <v>0</v>
      </c>
      <c r="M243" s="29">
        <v>0.2</v>
      </c>
      <c r="N243" s="28">
        <f t="shared" si="13"/>
        <v>0</v>
      </c>
      <c r="O243" s="28">
        <f t="shared" si="14"/>
        <v>0</v>
      </c>
    </row>
    <row r="244" spans="1:15" customFormat="1" ht="48" outlineLevel="2">
      <c r="A244" s="26" t="s">
        <v>392</v>
      </c>
      <c r="B244" s="6" t="s">
        <v>194</v>
      </c>
      <c r="C244" s="3">
        <v>108</v>
      </c>
      <c r="D244" s="6" t="s">
        <v>303</v>
      </c>
      <c r="E244" s="39" t="s">
        <v>884</v>
      </c>
      <c r="F244" s="6" t="s">
        <v>4</v>
      </c>
      <c r="G244" s="6" t="s">
        <v>7</v>
      </c>
      <c r="H244" s="6" t="s">
        <v>593</v>
      </c>
      <c r="I244" s="6" t="s">
        <v>507</v>
      </c>
      <c r="J244" s="27"/>
      <c r="K244" s="28">
        <v>83574</v>
      </c>
      <c r="L244" s="28">
        <f t="shared" si="12"/>
        <v>0</v>
      </c>
      <c r="M244" s="29">
        <v>0.2</v>
      </c>
      <c r="N244" s="28">
        <f t="shared" si="13"/>
        <v>0</v>
      </c>
      <c r="O244" s="28">
        <f t="shared" si="14"/>
        <v>0</v>
      </c>
    </row>
    <row r="245" spans="1:15" customFormat="1" ht="48" outlineLevel="2">
      <c r="A245" s="26" t="s">
        <v>392</v>
      </c>
      <c r="B245" s="6" t="s">
        <v>194</v>
      </c>
      <c r="C245" s="3">
        <v>109</v>
      </c>
      <c r="D245" s="6" t="s">
        <v>304</v>
      </c>
      <c r="E245" s="39" t="s">
        <v>885</v>
      </c>
      <c r="F245" s="6" t="s">
        <v>4</v>
      </c>
      <c r="G245" s="6" t="s">
        <v>7</v>
      </c>
      <c r="H245" s="6" t="s">
        <v>594</v>
      </c>
      <c r="I245" s="6" t="s">
        <v>507</v>
      </c>
      <c r="J245" s="27"/>
      <c r="K245" s="28">
        <v>73368</v>
      </c>
      <c r="L245" s="28">
        <f t="shared" si="12"/>
        <v>0</v>
      </c>
      <c r="M245" s="29">
        <v>0.2</v>
      </c>
      <c r="N245" s="28">
        <f t="shared" si="13"/>
        <v>0</v>
      </c>
      <c r="O245" s="28">
        <f t="shared" si="14"/>
        <v>0</v>
      </c>
    </row>
    <row r="246" spans="1:15" customFormat="1" ht="48" outlineLevel="2">
      <c r="A246" s="26" t="s">
        <v>392</v>
      </c>
      <c r="B246" s="6" t="s">
        <v>194</v>
      </c>
      <c r="C246" s="3">
        <v>110</v>
      </c>
      <c r="D246" s="6" t="s">
        <v>305</v>
      </c>
      <c r="E246" s="39" t="s">
        <v>886</v>
      </c>
      <c r="F246" s="6" t="s">
        <v>4</v>
      </c>
      <c r="G246" s="6" t="s">
        <v>7</v>
      </c>
      <c r="H246" s="6" t="s">
        <v>422</v>
      </c>
      <c r="I246" s="6" t="s">
        <v>507</v>
      </c>
      <c r="J246" s="27"/>
      <c r="K246" s="28">
        <v>62098</v>
      </c>
      <c r="L246" s="28">
        <f t="shared" si="12"/>
        <v>0</v>
      </c>
      <c r="M246" s="29">
        <v>0.2</v>
      </c>
      <c r="N246" s="28">
        <f t="shared" si="13"/>
        <v>0</v>
      </c>
      <c r="O246" s="28">
        <f t="shared" si="14"/>
        <v>0</v>
      </c>
    </row>
    <row r="247" spans="1:15" customFormat="1" ht="48" outlineLevel="2">
      <c r="A247" s="26" t="s">
        <v>392</v>
      </c>
      <c r="B247" s="6" t="s">
        <v>194</v>
      </c>
      <c r="C247" s="3">
        <v>111</v>
      </c>
      <c r="D247" s="6" t="s">
        <v>306</v>
      </c>
      <c r="E247" s="39" t="s">
        <v>887</v>
      </c>
      <c r="F247" s="6" t="s">
        <v>4</v>
      </c>
      <c r="G247" s="6" t="s">
        <v>35</v>
      </c>
      <c r="H247" s="6" t="s">
        <v>595</v>
      </c>
      <c r="I247" s="6" t="s">
        <v>507</v>
      </c>
      <c r="J247" s="27"/>
      <c r="K247" s="28">
        <v>50009</v>
      </c>
      <c r="L247" s="28">
        <f t="shared" si="12"/>
        <v>0</v>
      </c>
      <c r="M247" s="29">
        <v>0.2</v>
      </c>
      <c r="N247" s="28">
        <f t="shared" si="13"/>
        <v>0</v>
      </c>
      <c r="O247" s="28">
        <f t="shared" si="14"/>
        <v>0</v>
      </c>
    </row>
    <row r="248" spans="1:15" customFormat="1" ht="48" outlineLevel="2">
      <c r="A248" s="26" t="s">
        <v>392</v>
      </c>
      <c r="B248" s="6" t="s">
        <v>194</v>
      </c>
      <c r="C248" s="3">
        <v>112</v>
      </c>
      <c r="D248" s="6" t="s">
        <v>307</v>
      </c>
      <c r="E248" s="39" t="s">
        <v>888</v>
      </c>
      <c r="F248" s="6" t="s">
        <v>4</v>
      </c>
      <c r="G248" s="6" t="s">
        <v>35</v>
      </c>
      <c r="H248" s="6" t="s">
        <v>596</v>
      </c>
      <c r="I248" s="6" t="s">
        <v>507</v>
      </c>
      <c r="J248" s="27"/>
      <c r="K248" s="28">
        <v>36542</v>
      </c>
      <c r="L248" s="28">
        <f t="shared" si="12"/>
        <v>0</v>
      </c>
      <c r="M248" s="29">
        <v>0.2</v>
      </c>
      <c r="N248" s="28">
        <f t="shared" si="13"/>
        <v>0</v>
      </c>
      <c r="O248" s="28">
        <f t="shared" si="14"/>
        <v>0</v>
      </c>
    </row>
    <row r="249" spans="1:15" customFormat="1" ht="48" outlineLevel="2">
      <c r="A249" s="26" t="s">
        <v>392</v>
      </c>
      <c r="B249" s="6" t="s">
        <v>194</v>
      </c>
      <c r="C249" s="3">
        <v>113</v>
      </c>
      <c r="D249" s="6" t="s">
        <v>308</v>
      </c>
      <c r="E249" s="39" t="s">
        <v>889</v>
      </c>
      <c r="F249" s="6" t="s">
        <v>4</v>
      </c>
      <c r="G249" s="6" t="s">
        <v>35</v>
      </c>
      <c r="H249" s="6" t="s">
        <v>540</v>
      </c>
      <c r="I249" s="6" t="s">
        <v>507</v>
      </c>
      <c r="J249" s="27"/>
      <c r="K249" s="28">
        <v>42633</v>
      </c>
      <c r="L249" s="28">
        <f t="shared" si="12"/>
        <v>0</v>
      </c>
      <c r="M249" s="29">
        <v>0.2</v>
      </c>
      <c r="N249" s="28">
        <f t="shared" si="13"/>
        <v>0</v>
      </c>
      <c r="O249" s="28">
        <f t="shared" si="14"/>
        <v>0</v>
      </c>
    </row>
    <row r="250" spans="1:15" customFormat="1" ht="48" outlineLevel="2">
      <c r="A250" s="26" t="s">
        <v>392</v>
      </c>
      <c r="B250" s="6" t="s">
        <v>194</v>
      </c>
      <c r="C250" s="3">
        <v>114</v>
      </c>
      <c r="D250" s="6" t="s">
        <v>309</v>
      </c>
      <c r="E250" s="39" t="s">
        <v>890</v>
      </c>
      <c r="F250" s="6" t="s">
        <v>4</v>
      </c>
      <c r="G250" s="6" t="s">
        <v>7</v>
      </c>
      <c r="H250" s="6" t="s">
        <v>540</v>
      </c>
      <c r="I250" s="6" t="s">
        <v>507</v>
      </c>
      <c r="J250" s="27"/>
      <c r="K250" s="28">
        <v>73254</v>
      </c>
      <c r="L250" s="28">
        <f t="shared" si="12"/>
        <v>0</v>
      </c>
      <c r="M250" s="29">
        <v>0.2</v>
      </c>
      <c r="N250" s="28">
        <f t="shared" si="13"/>
        <v>0</v>
      </c>
      <c r="O250" s="28">
        <f t="shared" si="14"/>
        <v>0</v>
      </c>
    </row>
    <row r="251" spans="1:15" customFormat="1" ht="48" outlineLevel="2">
      <c r="A251" s="26" t="s">
        <v>392</v>
      </c>
      <c r="B251" s="6" t="s">
        <v>194</v>
      </c>
      <c r="C251" s="3">
        <v>115</v>
      </c>
      <c r="D251" s="6" t="s">
        <v>310</v>
      </c>
      <c r="E251" s="39" t="s">
        <v>891</v>
      </c>
      <c r="F251" s="6" t="s">
        <v>4</v>
      </c>
      <c r="G251" s="6" t="s">
        <v>7</v>
      </c>
      <c r="H251" s="6" t="s">
        <v>597</v>
      </c>
      <c r="I251" s="6" t="s">
        <v>507</v>
      </c>
      <c r="J251" s="27"/>
      <c r="K251" s="28">
        <v>67000</v>
      </c>
      <c r="L251" s="28">
        <f t="shared" si="12"/>
        <v>0</v>
      </c>
      <c r="M251" s="29">
        <v>0.2</v>
      </c>
      <c r="N251" s="28">
        <f t="shared" si="13"/>
        <v>0</v>
      </c>
      <c r="O251" s="28">
        <f t="shared" si="14"/>
        <v>0</v>
      </c>
    </row>
    <row r="252" spans="1:15" customFormat="1" ht="48" outlineLevel="2">
      <c r="A252" s="26" t="s">
        <v>392</v>
      </c>
      <c r="B252" s="6" t="s">
        <v>194</v>
      </c>
      <c r="C252" s="3">
        <v>116</v>
      </c>
      <c r="D252" s="6" t="s">
        <v>311</v>
      </c>
      <c r="E252" s="39" t="s">
        <v>892</v>
      </c>
      <c r="F252" s="6" t="s">
        <v>4</v>
      </c>
      <c r="G252" s="6" t="s">
        <v>7</v>
      </c>
      <c r="H252" s="6" t="s">
        <v>529</v>
      </c>
      <c r="I252" s="6" t="s">
        <v>507</v>
      </c>
      <c r="J252" s="27"/>
      <c r="K252" s="28">
        <v>46403</v>
      </c>
      <c r="L252" s="28">
        <f t="shared" si="12"/>
        <v>0</v>
      </c>
      <c r="M252" s="29">
        <v>0.2</v>
      </c>
      <c r="N252" s="28">
        <f t="shared" si="13"/>
        <v>0</v>
      </c>
      <c r="O252" s="28">
        <f t="shared" si="14"/>
        <v>0</v>
      </c>
    </row>
    <row r="253" spans="1:15" customFormat="1" ht="48" outlineLevel="2">
      <c r="A253" s="26" t="s">
        <v>392</v>
      </c>
      <c r="B253" s="6" t="s">
        <v>194</v>
      </c>
      <c r="C253" s="3">
        <v>117</v>
      </c>
      <c r="D253" s="6" t="s">
        <v>312</v>
      </c>
      <c r="E253" s="39" t="s">
        <v>893</v>
      </c>
      <c r="F253" s="6" t="s">
        <v>4</v>
      </c>
      <c r="G253" s="6" t="s">
        <v>7</v>
      </c>
      <c r="H253" s="6" t="s">
        <v>598</v>
      </c>
      <c r="I253" s="6" t="s">
        <v>507</v>
      </c>
      <c r="J253" s="27"/>
      <c r="K253" s="28">
        <v>46403</v>
      </c>
      <c r="L253" s="28">
        <f t="shared" si="12"/>
        <v>0</v>
      </c>
      <c r="M253" s="29">
        <v>0.2</v>
      </c>
      <c r="N253" s="28">
        <f t="shared" si="13"/>
        <v>0</v>
      </c>
      <c r="O253" s="28">
        <f t="shared" si="14"/>
        <v>0</v>
      </c>
    </row>
    <row r="254" spans="1:15" customFormat="1" ht="48" outlineLevel="2">
      <c r="A254" s="26" t="s">
        <v>392</v>
      </c>
      <c r="B254" s="6" t="s">
        <v>194</v>
      </c>
      <c r="C254" s="3">
        <v>118</v>
      </c>
      <c r="D254" s="6" t="s">
        <v>313</v>
      </c>
      <c r="E254" s="39" t="s">
        <v>894</v>
      </c>
      <c r="F254" s="6" t="s">
        <v>4</v>
      </c>
      <c r="G254" s="6" t="s">
        <v>7</v>
      </c>
      <c r="H254" s="6" t="s">
        <v>599</v>
      </c>
      <c r="I254" s="6" t="s">
        <v>507</v>
      </c>
      <c r="J254" s="27"/>
      <c r="K254" s="28">
        <v>66000</v>
      </c>
      <c r="L254" s="28">
        <f t="shared" si="12"/>
        <v>0</v>
      </c>
      <c r="M254" s="29">
        <v>0.2</v>
      </c>
      <c r="N254" s="28">
        <f t="shared" si="13"/>
        <v>0</v>
      </c>
      <c r="O254" s="28">
        <f t="shared" si="14"/>
        <v>0</v>
      </c>
    </row>
    <row r="255" spans="1:15" customFormat="1" ht="48" outlineLevel="2">
      <c r="A255" s="26" t="s">
        <v>392</v>
      </c>
      <c r="B255" s="6" t="s">
        <v>194</v>
      </c>
      <c r="C255" s="3">
        <v>119</v>
      </c>
      <c r="D255" s="6" t="s">
        <v>314</v>
      </c>
      <c r="E255" s="39" t="s">
        <v>895</v>
      </c>
      <c r="F255" s="6" t="s">
        <v>4</v>
      </c>
      <c r="G255" s="6" t="s">
        <v>7</v>
      </c>
      <c r="H255" s="6" t="s">
        <v>600</v>
      </c>
      <c r="I255" s="6" t="s">
        <v>507</v>
      </c>
      <c r="J255" s="27"/>
      <c r="K255" s="28">
        <v>63032</v>
      </c>
      <c r="L255" s="28">
        <f t="shared" si="12"/>
        <v>0</v>
      </c>
      <c r="M255" s="29">
        <v>0.2</v>
      </c>
      <c r="N255" s="28">
        <f t="shared" si="13"/>
        <v>0</v>
      </c>
      <c r="O255" s="28">
        <f t="shared" si="14"/>
        <v>0</v>
      </c>
    </row>
    <row r="256" spans="1:15" customFormat="1" ht="48" outlineLevel="2">
      <c r="A256" s="26" t="s">
        <v>392</v>
      </c>
      <c r="B256" s="6" t="s">
        <v>194</v>
      </c>
      <c r="C256" s="3">
        <v>120</v>
      </c>
      <c r="D256" s="6" t="s">
        <v>315</v>
      </c>
      <c r="E256" s="39" t="s">
        <v>896</v>
      </c>
      <c r="F256" s="6" t="s">
        <v>4</v>
      </c>
      <c r="G256" s="6" t="s">
        <v>35</v>
      </c>
      <c r="H256" s="6" t="s">
        <v>601</v>
      </c>
      <c r="I256" s="6" t="s">
        <v>507</v>
      </c>
      <c r="J256" s="27"/>
      <c r="K256" s="28">
        <v>32702</v>
      </c>
      <c r="L256" s="28">
        <f t="shared" si="12"/>
        <v>0</v>
      </c>
      <c r="M256" s="29">
        <v>0.2</v>
      </c>
      <c r="N256" s="28">
        <f t="shared" si="13"/>
        <v>0</v>
      </c>
      <c r="O256" s="28">
        <f t="shared" si="14"/>
        <v>0</v>
      </c>
    </row>
    <row r="257" spans="1:15" customFormat="1" ht="48" outlineLevel="2">
      <c r="A257" s="26" t="s">
        <v>392</v>
      </c>
      <c r="B257" s="6" t="s">
        <v>194</v>
      </c>
      <c r="C257" s="3">
        <v>121</v>
      </c>
      <c r="D257" s="6" t="s">
        <v>316</v>
      </c>
      <c r="E257" s="39" t="s">
        <v>897</v>
      </c>
      <c r="F257" s="6" t="s">
        <v>4</v>
      </c>
      <c r="G257" s="6" t="s">
        <v>7</v>
      </c>
      <c r="H257" s="6" t="s">
        <v>602</v>
      </c>
      <c r="I257" s="6" t="s">
        <v>507</v>
      </c>
      <c r="J257" s="27"/>
      <c r="K257" s="28">
        <v>46403</v>
      </c>
      <c r="L257" s="28">
        <f t="shared" si="12"/>
        <v>0</v>
      </c>
      <c r="M257" s="29">
        <v>0.2</v>
      </c>
      <c r="N257" s="28">
        <f t="shared" si="13"/>
        <v>0</v>
      </c>
      <c r="O257" s="28">
        <f t="shared" si="14"/>
        <v>0</v>
      </c>
    </row>
    <row r="258" spans="1:15" customFormat="1" ht="48" outlineLevel="2">
      <c r="A258" s="26" t="s">
        <v>392</v>
      </c>
      <c r="B258" s="6" t="s">
        <v>194</v>
      </c>
      <c r="C258" s="3">
        <v>122</v>
      </c>
      <c r="D258" s="6" t="s">
        <v>317</v>
      </c>
      <c r="E258" s="39" t="s">
        <v>898</v>
      </c>
      <c r="F258" s="6" t="s">
        <v>4</v>
      </c>
      <c r="G258" s="6" t="s">
        <v>7</v>
      </c>
      <c r="H258" s="6" t="s">
        <v>603</v>
      </c>
      <c r="I258" s="6" t="s">
        <v>507</v>
      </c>
      <c r="J258" s="27"/>
      <c r="K258" s="28">
        <v>45918</v>
      </c>
      <c r="L258" s="28">
        <f t="shared" si="12"/>
        <v>0</v>
      </c>
      <c r="M258" s="29">
        <v>0.2</v>
      </c>
      <c r="N258" s="28">
        <f t="shared" si="13"/>
        <v>0</v>
      </c>
      <c r="O258" s="28">
        <f t="shared" si="14"/>
        <v>0</v>
      </c>
    </row>
    <row r="259" spans="1:15" customFormat="1" ht="48" outlineLevel="2">
      <c r="A259" s="26" t="s">
        <v>392</v>
      </c>
      <c r="B259" s="6" t="s">
        <v>194</v>
      </c>
      <c r="C259" s="3">
        <v>123</v>
      </c>
      <c r="D259" s="6" t="s">
        <v>318</v>
      </c>
      <c r="E259" s="39" t="s">
        <v>899</v>
      </c>
      <c r="F259" s="6" t="s">
        <v>4</v>
      </c>
      <c r="G259" s="6" t="s">
        <v>7</v>
      </c>
      <c r="H259" s="6" t="s">
        <v>501</v>
      </c>
      <c r="I259" s="6" t="s">
        <v>507</v>
      </c>
      <c r="J259" s="27"/>
      <c r="K259" s="28">
        <v>70661</v>
      </c>
      <c r="L259" s="28">
        <f t="shared" si="12"/>
        <v>0</v>
      </c>
      <c r="M259" s="29">
        <v>0.2</v>
      </c>
      <c r="N259" s="28">
        <f t="shared" si="13"/>
        <v>0</v>
      </c>
      <c r="O259" s="28">
        <f t="shared" si="14"/>
        <v>0</v>
      </c>
    </row>
    <row r="260" spans="1:15" ht="48" outlineLevel="2">
      <c r="A260" s="26" t="s">
        <v>392</v>
      </c>
      <c r="B260" s="6" t="s">
        <v>194</v>
      </c>
      <c r="C260" s="3">
        <v>124</v>
      </c>
      <c r="D260" s="6" t="s">
        <v>319</v>
      </c>
      <c r="E260" s="39" t="s">
        <v>900</v>
      </c>
      <c r="F260" s="6" t="s">
        <v>4</v>
      </c>
      <c r="G260" s="6" t="s">
        <v>35</v>
      </c>
      <c r="H260" s="6" t="s">
        <v>604</v>
      </c>
      <c r="I260" s="6" t="s">
        <v>507</v>
      </c>
      <c r="J260" s="27"/>
      <c r="K260" s="28">
        <v>42633</v>
      </c>
      <c r="L260" s="28">
        <f t="shared" si="12"/>
        <v>0</v>
      </c>
      <c r="M260" s="29">
        <v>0.2</v>
      </c>
      <c r="N260" s="28">
        <f t="shared" si="13"/>
        <v>0</v>
      </c>
      <c r="O260" s="28">
        <f t="shared" si="14"/>
        <v>0</v>
      </c>
    </row>
    <row r="261" spans="1:15" customFormat="1" ht="48" outlineLevel="2">
      <c r="A261" s="26" t="s">
        <v>392</v>
      </c>
      <c r="B261" s="6" t="s">
        <v>194</v>
      </c>
      <c r="C261" s="3">
        <v>125</v>
      </c>
      <c r="D261" s="6" t="s">
        <v>320</v>
      </c>
      <c r="E261" s="39" t="s">
        <v>901</v>
      </c>
      <c r="F261" s="6" t="s">
        <v>4</v>
      </c>
      <c r="G261" s="6" t="s">
        <v>7</v>
      </c>
      <c r="H261" s="6" t="s">
        <v>605</v>
      </c>
      <c r="I261" s="6" t="s">
        <v>507</v>
      </c>
      <c r="J261" s="27"/>
      <c r="K261" s="28">
        <v>73254</v>
      </c>
      <c r="L261" s="28">
        <f t="shared" si="12"/>
        <v>0</v>
      </c>
      <c r="M261" s="29">
        <v>0.2</v>
      </c>
      <c r="N261" s="28">
        <f t="shared" si="13"/>
        <v>0</v>
      </c>
      <c r="O261" s="28">
        <f t="shared" si="14"/>
        <v>0</v>
      </c>
    </row>
    <row r="262" spans="1:15" customFormat="1" ht="48" outlineLevel="2">
      <c r="A262" s="26" t="s">
        <v>392</v>
      </c>
      <c r="B262" s="6" t="s">
        <v>194</v>
      </c>
      <c r="C262" s="3">
        <v>126</v>
      </c>
      <c r="D262" s="6" t="s">
        <v>321</v>
      </c>
      <c r="E262" s="39" t="s">
        <v>902</v>
      </c>
      <c r="F262" s="6" t="s">
        <v>4</v>
      </c>
      <c r="G262" s="6" t="s">
        <v>7</v>
      </c>
      <c r="H262" s="6" t="s">
        <v>606</v>
      </c>
      <c r="I262" s="6" t="s">
        <v>507</v>
      </c>
      <c r="J262" s="27"/>
      <c r="K262" s="28">
        <v>63032</v>
      </c>
      <c r="L262" s="28">
        <f t="shared" si="12"/>
        <v>0</v>
      </c>
      <c r="M262" s="29">
        <v>0.2</v>
      </c>
      <c r="N262" s="28">
        <f t="shared" si="13"/>
        <v>0</v>
      </c>
      <c r="O262" s="28">
        <f t="shared" si="14"/>
        <v>0</v>
      </c>
    </row>
    <row r="263" spans="1:15" customFormat="1" ht="48" outlineLevel="2">
      <c r="A263" s="26" t="s">
        <v>392</v>
      </c>
      <c r="B263" s="6" t="s">
        <v>194</v>
      </c>
      <c r="C263" s="3">
        <v>127</v>
      </c>
      <c r="D263" s="6" t="s">
        <v>322</v>
      </c>
      <c r="E263" s="39" t="s">
        <v>903</v>
      </c>
      <c r="F263" s="6" t="s">
        <v>4</v>
      </c>
      <c r="G263" s="6" t="s">
        <v>60</v>
      </c>
      <c r="H263" s="6" t="s">
        <v>607</v>
      </c>
      <c r="I263" s="6" t="s">
        <v>507</v>
      </c>
      <c r="J263" s="27"/>
      <c r="K263" s="28">
        <v>76000</v>
      </c>
      <c r="L263" s="28">
        <f t="shared" si="12"/>
        <v>0</v>
      </c>
      <c r="M263" s="29">
        <v>0.2</v>
      </c>
      <c r="N263" s="28">
        <f t="shared" si="13"/>
        <v>0</v>
      </c>
      <c r="O263" s="28">
        <f t="shared" si="14"/>
        <v>0</v>
      </c>
    </row>
    <row r="264" spans="1:15" customFormat="1" ht="48" outlineLevel="2">
      <c r="A264" s="26" t="s">
        <v>392</v>
      </c>
      <c r="B264" s="6" t="s">
        <v>194</v>
      </c>
      <c r="C264" s="3">
        <v>128</v>
      </c>
      <c r="D264" s="6" t="s">
        <v>323</v>
      </c>
      <c r="E264" s="39" t="s">
        <v>904</v>
      </c>
      <c r="F264" s="6" t="s">
        <v>4</v>
      </c>
      <c r="G264" s="6" t="s">
        <v>35</v>
      </c>
      <c r="H264" s="6" t="s">
        <v>608</v>
      </c>
      <c r="I264" s="6" t="s">
        <v>507</v>
      </c>
      <c r="J264" s="27"/>
      <c r="K264" s="28">
        <v>43320</v>
      </c>
      <c r="L264" s="28">
        <f t="shared" si="12"/>
        <v>0</v>
      </c>
      <c r="M264" s="29">
        <v>0.2</v>
      </c>
      <c r="N264" s="28">
        <f t="shared" si="13"/>
        <v>0</v>
      </c>
      <c r="O264" s="28">
        <f t="shared" si="14"/>
        <v>0</v>
      </c>
    </row>
    <row r="265" spans="1:15" customFormat="1" ht="48" outlineLevel="2">
      <c r="A265" s="26" t="s">
        <v>392</v>
      </c>
      <c r="B265" s="6" t="s">
        <v>194</v>
      </c>
      <c r="C265" s="3">
        <v>129</v>
      </c>
      <c r="D265" s="6" t="s">
        <v>324</v>
      </c>
      <c r="E265" s="39" t="s">
        <v>905</v>
      </c>
      <c r="F265" s="6" t="s">
        <v>4</v>
      </c>
      <c r="G265" s="6" t="s">
        <v>325</v>
      </c>
      <c r="H265" s="6" t="s">
        <v>609</v>
      </c>
      <c r="I265" s="6" t="s">
        <v>507</v>
      </c>
      <c r="J265" s="27"/>
      <c r="K265" s="28">
        <v>68000</v>
      </c>
      <c r="L265" s="28">
        <f t="shared" si="12"/>
        <v>0</v>
      </c>
      <c r="M265" s="29">
        <v>0.2</v>
      </c>
      <c r="N265" s="28">
        <f t="shared" si="13"/>
        <v>0</v>
      </c>
      <c r="O265" s="28">
        <f t="shared" si="14"/>
        <v>0</v>
      </c>
    </row>
    <row r="266" spans="1:15" customFormat="1" ht="48" outlineLevel="2">
      <c r="A266" s="26" t="s">
        <v>392</v>
      </c>
      <c r="B266" s="6" t="s">
        <v>194</v>
      </c>
      <c r="C266" s="3">
        <v>130</v>
      </c>
      <c r="D266" s="6" t="s">
        <v>326</v>
      </c>
      <c r="E266" s="39" t="s">
        <v>906</v>
      </c>
      <c r="F266" s="6" t="s">
        <v>4</v>
      </c>
      <c r="G266" s="6" t="s">
        <v>35</v>
      </c>
      <c r="H266" s="6" t="s">
        <v>610</v>
      </c>
      <c r="I266" s="6" t="s">
        <v>507</v>
      </c>
      <c r="J266" s="27"/>
      <c r="K266" s="28">
        <v>42633</v>
      </c>
      <c r="L266" s="28">
        <f t="shared" si="12"/>
        <v>0</v>
      </c>
      <c r="M266" s="29">
        <v>0.2</v>
      </c>
      <c r="N266" s="28">
        <f t="shared" si="13"/>
        <v>0</v>
      </c>
      <c r="O266" s="28">
        <f t="shared" si="14"/>
        <v>0</v>
      </c>
    </row>
    <row r="267" spans="1:15" customFormat="1" ht="48" outlineLevel="2">
      <c r="A267" s="26" t="s">
        <v>392</v>
      </c>
      <c r="B267" s="6" t="s">
        <v>194</v>
      </c>
      <c r="C267" s="3">
        <v>131</v>
      </c>
      <c r="D267" s="6" t="s">
        <v>327</v>
      </c>
      <c r="E267" s="39" t="s">
        <v>907</v>
      </c>
      <c r="F267" s="6" t="s">
        <v>4</v>
      </c>
      <c r="G267" s="6" t="s">
        <v>7</v>
      </c>
      <c r="H267" s="6" t="s">
        <v>611</v>
      </c>
      <c r="I267" s="6" t="s">
        <v>507</v>
      </c>
      <c r="J267" s="27"/>
      <c r="K267" s="28">
        <v>54122</v>
      </c>
      <c r="L267" s="28">
        <f t="shared" si="12"/>
        <v>0</v>
      </c>
      <c r="M267" s="29">
        <v>0.2</v>
      </c>
      <c r="N267" s="28">
        <f t="shared" si="13"/>
        <v>0</v>
      </c>
      <c r="O267" s="28">
        <f t="shared" si="14"/>
        <v>0</v>
      </c>
    </row>
    <row r="268" spans="1:15" customFormat="1" ht="48" outlineLevel="2">
      <c r="A268" s="26" t="s">
        <v>392</v>
      </c>
      <c r="B268" s="6" t="s">
        <v>194</v>
      </c>
      <c r="C268" s="3">
        <v>132</v>
      </c>
      <c r="D268" s="6" t="s">
        <v>328</v>
      </c>
      <c r="E268" s="39" t="s">
        <v>908</v>
      </c>
      <c r="F268" s="6" t="s">
        <v>4</v>
      </c>
      <c r="G268" s="6" t="s">
        <v>7</v>
      </c>
      <c r="H268" s="6" t="s">
        <v>612</v>
      </c>
      <c r="I268" s="6" t="s">
        <v>507</v>
      </c>
      <c r="J268" s="27"/>
      <c r="K268" s="28">
        <v>50000</v>
      </c>
      <c r="L268" s="28">
        <f t="shared" si="12"/>
        <v>0</v>
      </c>
      <c r="M268" s="29">
        <v>0.2</v>
      </c>
      <c r="N268" s="28">
        <f t="shared" si="13"/>
        <v>0</v>
      </c>
      <c r="O268" s="28">
        <f t="shared" si="14"/>
        <v>0</v>
      </c>
    </row>
    <row r="269" spans="1:15" customFormat="1" ht="48" outlineLevel="2">
      <c r="A269" s="26" t="s">
        <v>392</v>
      </c>
      <c r="B269" s="6" t="s">
        <v>194</v>
      </c>
      <c r="C269" s="3">
        <v>133</v>
      </c>
      <c r="D269" s="6" t="s">
        <v>329</v>
      </c>
      <c r="E269" s="39" t="s">
        <v>909</v>
      </c>
      <c r="F269" s="6" t="s">
        <v>4</v>
      </c>
      <c r="G269" s="6" t="s">
        <v>7</v>
      </c>
      <c r="H269" s="6" t="s">
        <v>613</v>
      </c>
      <c r="I269" s="6" t="s">
        <v>507</v>
      </c>
      <c r="J269" s="27"/>
      <c r="K269" s="28">
        <v>78000</v>
      </c>
      <c r="L269" s="28">
        <f t="shared" si="12"/>
        <v>0</v>
      </c>
      <c r="M269" s="29">
        <v>0.2</v>
      </c>
      <c r="N269" s="28">
        <f t="shared" si="13"/>
        <v>0</v>
      </c>
      <c r="O269" s="28">
        <f t="shared" si="14"/>
        <v>0</v>
      </c>
    </row>
    <row r="270" spans="1:15" customFormat="1" ht="48" outlineLevel="2">
      <c r="A270" s="26" t="s">
        <v>392</v>
      </c>
      <c r="B270" s="6" t="s">
        <v>194</v>
      </c>
      <c r="C270" s="3">
        <v>134</v>
      </c>
      <c r="D270" s="6" t="s">
        <v>330</v>
      </c>
      <c r="E270" s="39" t="s">
        <v>910</v>
      </c>
      <c r="F270" s="6" t="s">
        <v>4</v>
      </c>
      <c r="G270" s="6" t="s">
        <v>35</v>
      </c>
      <c r="H270" s="6" t="s">
        <v>614</v>
      </c>
      <c r="I270" s="6" t="s">
        <v>507</v>
      </c>
      <c r="J270" s="27"/>
      <c r="K270" s="28">
        <v>23000</v>
      </c>
      <c r="L270" s="28">
        <f t="shared" si="12"/>
        <v>0</v>
      </c>
      <c r="M270" s="29">
        <v>0.2</v>
      </c>
      <c r="N270" s="28">
        <f t="shared" si="13"/>
        <v>0</v>
      </c>
      <c r="O270" s="28">
        <f t="shared" si="14"/>
        <v>0</v>
      </c>
    </row>
    <row r="271" spans="1:15" customFormat="1" ht="48" outlineLevel="2">
      <c r="A271" s="26" t="s">
        <v>392</v>
      </c>
      <c r="B271" s="6" t="s">
        <v>194</v>
      </c>
      <c r="C271" s="3">
        <v>135</v>
      </c>
      <c r="D271" s="6" t="s">
        <v>331</v>
      </c>
      <c r="E271" s="39" t="s">
        <v>911</v>
      </c>
      <c r="F271" s="6" t="s">
        <v>4</v>
      </c>
      <c r="G271" s="6" t="s">
        <v>7</v>
      </c>
      <c r="H271" s="6" t="s">
        <v>417</v>
      </c>
      <c r="I271" s="6" t="s">
        <v>507</v>
      </c>
      <c r="J271" s="27"/>
      <c r="K271" s="28">
        <v>53041</v>
      </c>
      <c r="L271" s="28">
        <f t="shared" ref="L271:L302" si="15">J271*K271</f>
        <v>0</v>
      </c>
      <c r="M271" s="29">
        <v>0.2</v>
      </c>
      <c r="N271" s="28">
        <f t="shared" ref="N271:N302" si="16">L271*M271</f>
        <v>0</v>
      </c>
      <c r="O271" s="28">
        <f t="shared" ref="O271:O302" si="17">L271+N271</f>
        <v>0</v>
      </c>
    </row>
    <row r="272" spans="1:15" customFormat="1" ht="48" outlineLevel="2">
      <c r="A272" s="26" t="s">
        <v>392</v>
      </c>
      <c r="B272" s="6" t="s">
        <v>194</v>
      </c>
      <c r="C272" s="3">
        <v>136</v>
      </c>
      <c r="D272" s="6" t="s">
        <v>332</v>
      </c>
      <c r="E272" s="39" t="s">
        <v>912</v>
      </c>
      <c r="F272" s="6" t="s">
        <v>4</v>
      </c>
      <c r="G272" s="6" t="s">
        <v>7</v>
      </c>
      <c r="H272" s="6" t="s">
        <v>615</v>
      </c>
      <c r="I272" s="6" t="s">
        <v>507</v>
      </c>
      <c r="J272" s="27"/>
      <c r="K272" s="28">
        <v>51000</v>
      </c>
      <c r="L272" s="28">
        <f t="shared" si="15"/>
        <v>0</v>
      </c>
      <c r="M272" s="29">
        <v>0.2</v>
      </c>
      <c r="N272" s="28">
        <f t="shared" si="16"/>
        <v>0</v>
      </c>
      <c r="O272" s="28">
        <f t="shared" si="17"/>
        <v>0</v>
      </c>
    </row>
    <row r="273" spans="1:15" customFormat="1" ht="48" outlineLevel="2">
      <c r="A273" s="26" t="s">
        <v>392</v>
      </c>
      <c r="B273" s="6" t="s">
        <v>194</v>
      </c>
      <c r="C273" s="3">
        <v>137</v>
      </c>
      <c r="D273" s="6" t="s">
        <v>333</v>
      </c>
      <c r="E273" s="39" t="s">
        <v>913</v>
      </c>
      <c r="F273" s="6" t="s">
        <v>4</v>
      </c>
      <c r="G273" s="6" t="s">
        <v>35</v>
      </c>
      <c r="H273" s="6" t="s">
        <v>616</v>
      </c>
      <c r="I273" s="6" t="s">
        <v>507</v>
      </c>
      <c r="J273" s="27"/>
      <c r="K273" s="28">
        <v>29000</v>
      </c>
      <c r="L273" s="28">
        <f t="shared" si="15"/>
        <v>0</v>
      </c>
      <c r="M273" s="29">
        <v>0.2</v>
      </c>
      <c r="N273" s="28">
        <f t="shared" si="16"/>
        <v>0</v>
      </c>
      <c r="O273" s="28">
        <f t="shared" si="17"/>
        <v>0</v>
      </c>
    </row>
    <row r="274" spans="1:15" customFormat="1" ht="48" outlineLevel="2">
      <c r="A274" s="26" t="s">
        <v>392</v>
      </c>
      <c r="B274" s="6" t="s">
        <v>194</v>
      </c>
      <c r="C274" s="3">
        <v>138</v>
      </c>
      <c r="D274" s="6" t="s">
        <v>334</v>
      </c>
      <c r="E274" s="39" t="s">
        <v>914</v>
      </c>
      <c r="F274" s="6" t="s">
        <v>4</v>
      </c>
      <c r="G274" s="6" t="s">
        <v>7</v>
      </c>
      <c r="H274" s="6" t="s">
        <v>547</v>
      </c>
      <c r="I274" s="6" t="s">
        <v>507</v>
      </c>
      <c r="J274" s="27"/>
      <c r="K274" s="28">
        <v>66148</v>
      </c>
      <c r="L274" s="28">
        <f t="shared" si="15"/>
        <v>0</v>
      </c>
      <c r="M274" s="29">
        <v>0.2</v>
      </c>
      <c r="N274" s="28">
        <f t="shared" si="16"/>
        <v>0</v>
      </c>
      <c r="O274" s="28">
        <f t="shared" si="17"/>
        <v>0</v>
      </c>
    </row>
    <row r="275" spans="1:15" customFormat="1" ht="48" outlineLevel="2">
      <c r="A275" s="26" t="s">
        <v>392</v>
      </c>
      <c r="B275" s="6" t="s">
        <v>194</v>
      </c>
      <c r="C275" s="3">
        <v>139</v>
      </c>
      <c r="D275" s="6" t="s">
        <v>335</v>
      </c>
      <c r="E275" s="39" t="s">
        <v>915</v>
      </c>
      <c r="F275" s="6" t="s">
        <v>4</v>
      </c>
      <c r="G275" s="6" t="s">
        <v>35</v>
      </c>
      <c r="H275" s="6" t="s">
        <v>549</v>
      </c>
      <c r="I275" s="6" t="s">
        <v>507</v>
      </c>
      <c r="J275" s="27"/>
      <c r="K275" s="28">
        <v>36540</v>
      </c>
      <c r="L275" s="28">
        <f t="shared" si="15"/>
        <v>0</v>
      </c>
      <c r="M275" s="29">
        <v>0.2</v>
      </c>
      <c r="N275" s="28">
        <f t="shared" si="16"/>
        <v>0</v>
      </c>
      <c r="O275" s="28">
        <f t="shared" si="17"/>
        <v>0</v>
      </c>
    </row>
    <row r="276" spans="1:15" customFormat="1" ht="48" outlineLevel="2">
      <c r="A276" s="26" t="s">
        <v>392</v>
      </c>
      <c r="B276" s="6" t="s">
        <v>194</v>
      </c>
      <c r="C276" s="3">
        <v>140</v>
      </c>
      <c r="D276" s="6" t="s">
        <v>336</v>
      </c>
      <c r="E276" s="39" t="s">
        <v>916</v>
      </c>
      <c r="F276" s="6" t="s">
        <v>4</v>
      </c>
      <c r="G276" s="6" t="s">
        <v>35</v>
      </c>
      <c r="H276" s="6" t="s">
        <v>424</v>
      </c>
      <c r="I276" s="6" t="s">
        <v>507</v>
      </c>
      <c r="J276" s="27"/>
      <c r="K276" s="28">
        <v>36000</v>
      </c>
      <c r="L276" s="28">
        <f t="shared" si="15"/>
        <v>0</v>
      </c>
      <c r="M276" s="29">
        <v>0.2</v>
      </c>
      <c r="N276" s="28">
        <f t="shared" si="16"/>
        <v>0</v>
      </c>
      <c r="O276" s="28">
        <f t="shared" si="17"/>
        <v>0</v>
      </c>
    </row>
    <row r="277" spans="1:15" customFormat="1" ht="48" outlineLevel="2">
      <c r="A277" s="26" t="s">
        <v>392</v>
      </c>
      <c r="B277" s="6" t="s">
        <v>194</v>
      </c>
      <c r="C277" s="3">
        <v>141</v>
      </c>
      <c r="D277" s="6" t="s">
        <v>337</v>
      </c>
      <c r="E277" s="39" t="s">
        <v>917</v>
      </c>
      <c r="F277" s="6" t="s">
        <v>4</v>
      </c>
      <c r="G277" s="6" t="s">
        <v>7</v>
      </c>
      <c r="H277" s="6" t="s">
        <v>617</v>
      </c>
      <c r="I277" s="6" t="s">
        <v>507</v>
      </c>
      <c r="J277" s="27"/>
      <c r="K277" s="28">
        <v>63500</v>
      </c>
      <c r="L277" s="28">
        <f t="shared" si="15"/>
        <v>0</v>
      </c>
      <c r="M277" s="29">
        <v>0.2</v>
      </c>
      <c r="N277" s="28">
        <f t="shared" si="16"/>
        <v>0</v>
      </c>
      <c r="O277" s="28">
        <f t="shared" si="17"/>
        <v>0</v>
      </c>
    </row>
    <row r="278" spans="1:15" customFormat="1" ht="48" outlineLevel="2">
      <c r="A278" s="26" t="s">
        <v>392</v>
      </c>
      <c r="B278" s="6" t="s">
        <v>194</v>
      </c>
      <c r="C278" s="3">
        <v>142</v>
      </c>
      <c r="D278" s="6" t="s">
        <v>338</v>
      </c>
      <c r="E278" s="39" t="s">
        <v>918</v>
      </c>
      <c r="F278" s="6" t="s">
        <v>4</v>
      </c>
      <c r="G278" s="6" t="s">
        <v>7</v>
      </c>
      <c r="H278" s="6" t="s">
        <v>618</v>
      </c>
      <c r="I278" s="6" t="s">
        <v>507</v>
      </c>
      <c r="J278" s="27"/>
      <c r="K278" s="28">
        <v>73500</v>
      </c>
      <c r="L278" s="28">
        <f t="shared" si="15"/>
        <v>0</v>
      </c>
      <c r="M278" s="29">
        <v>0.2</v>
      </c>
      <c r="N278" s="28">
        <f t="shared" si="16"/>
        <v>0</v>
      </c>
      <c r="O278" s="28">
        <f t="shared" si="17"/>
        <v>0</v>
      </c>
    </row>
    <row r="279" spans="1:15" customFormat="1" ht="48" outlineLevel="2">
      <c r="A279" s="26" t="s">
        <v>392</v>
      </c>
      <c r="B279" s="6" t="s">
        <v>194</v>
      </c>
      <c r="C279" s="3">
        <v>143</v>
      </c>
      <c r="D279" s="6" t="s">
        <v>339</v>
      </c>
      <c r="E279" s="39" t="s">
        <v>919</v>
      </c>
      <c r="F279" s="6" t="s">
        <v>4</v>
      </c>
      <c r="G279" s="6" t="s">
        <v>7</v>
      </c>
      <c r="H279" s="6" t="s">
        <v>619</v>
      </c>
      <c r="I279" s="6" t="s">
        <v>507</v>
      </c>
      <c r="J279" s="27"/>
      <c r="K279" s="28">
        <v>68000</v>
      </c>
      <c r="L279" s="28">
        <f t="shared" si="15"/>
        <v>0</v>
      </c>
      <c r="M279" s="29">
        <v>0.2</v>
      </c>
      <c r="N279" s="28">
        <f t="shared" si="16"/>
        <v>0</v>
      </c>
      <c r="O279" s="28">
        <f t="shared" si="17"/>
        <v>0</v>
      </c>
    </row>
    <row r="280" spans="1:15" customFormat="1" ht="48" outlineLevel="2">
      <c r="A280" s="26" t="s">
        <v>392</v>
      </c>
      <c r="B280" s="6" t="s">
        <v>194</v>
      </c>
      <c r="C280" s="3">
        <v>144</v>
      </c>
      <c r="D280" s="6" t="s">
        <v>340</v>
      </c>
      <c r="E280" s="39" t="s">
        <v>920</v>
      </c>
      <c r="F280" s="6" t="s">
        <v>4</v>
      </c>
      <c r="G280" s="6" t="s">
        <v>35</v>
      </c>
      <c r="H280" s="6" t="s">
        <v>620</v>
      </c>
      <c r="I280" s="6" t="s">
        <v>507</v>
      </c>
      <c r="J280" s="27"/>
      <c r="K280" s="28">
        <v>36000</v>
      </c>
      <c r="L280" s="28">
        <f t="shared" si="15"/>
        <v>0</v>
      </c>
      <c r="M280" s="29">
        <v>0.2</v>
      </c>
      <c r="N280" s="28">
        <f t="shared" si="16"/>
        <v>0</v>
      </c>
      <c r="O280" s="28">
        <f t="shared" si="17"/>
        <v>0</v>
      </c>
    </row>
    <row r="281" spans="1:15" customFormat="1" ht="48" outlineLevel="2">
      <c r="A281" s="26" t="s">
        <v>392</v>
      </c>
      <c r="B281" s="6" t="s">
        <v>194</v>
      </c>
      <c r="C281" s="3">
        <v>145</v>
      </c>
      <c r="D281" s="6" t="s">
        <v>341</v>
      </c>
      <c r="E281" s="39" t="s">
        <v>921</v>
      </c>
      <c r="F281" s="6" t="s">
        <v>4</v>
      </c>
      <c r="G281" s="6" t="s">
        <v>342</v>
      </c>
      <c r="H281" s="6" t="s">
        <v>53</v>
      </c>
      <c r="I281" s="6" t="s">
        <v>507</v>
      </c>
      <c r="J281" s="27"/>
      <c r="K281" s="28">
        <v>20000</v>
      </c>
      <c r="L281" s="28">
        <f t="shared" si="15"/>
        <v>0</v>
      </c>
      <c r="M281" s="29">
        <v>0.2</v>
      </c>
      <c r="N281" s="28">
        <f t="shared" si="16"/>
        <v>0</v>
      </c>
      <c r="O281" s="28">
        <f t="shared" si="17"/>
        <v>0</v>
      </c>
    </row>
    <row r="282" spans="1:15" customFormat="1" ht="48" outlineLevel="2">
      <c r="A282" s="26" t="s">
        <v>392</v>
      </c>
      <c r="B282" s="6" t="s">
        <v>194</v>
      </c>
      <c r="C282" s="3">
        <v>146</v>
      </c>
      <c r="D282" s="6" t="s">
        <v>343</v>
      </c>
      <c r="E282" s="39" t="s">
        <v>922</v>
      </c>
      <c r="F282" s="6" t="s">
        <v>4</v>
      </c>
      <c r="G282" s="6" t="s">
        <v>342</v>
      </c>
      <c r="H282" s="6" t="s">
        <v>56</v>
      </c>
      <c r="I282" s="6" t="s">
        <v>507</v>
      </c>
      <c r="J282" s="27"/>
      <c r="K282" s="28">
        <v>31111</v>
      </c>
      <c r="L282" s="28">
        <f t="shared" si="15"/>
        <v>0</v>
      </c>
      <c r="M282" s="29">
        <v>0.2</v>
      </c>
      <c r="N282" s="28">
        <f t="shared" si="16"/>
        <v>0</v>
      </c>
      <c r="O282" s="28">
        <f t="shared" si="17"/>
        <v>0</v>
      </c>
    </row>
    <row r="283" spans="1:15" customFormat="1" ht="48" outlineLevel="2">
      <c r="A283" s="26" t="s">
        <v>392</v>
      </c>
      <c r="B283" s="6" t="s">
        <v>194</v>
      </c>
      <c r="C283" s="3">
        <v>147</v>
      </c>
      <c r="D283" s="6" t="s">
        <v>344</v>
      </c>
      <c r="E283" s="39" t="s">
        <v>923</v>
      </c>
      <c r="F283" s="6" t="s">
        <v>4</v>
      </c>
      <c r="G283" s="6" t="s">
        <v>342</v>
      </c>
      <c r="H283" s="6" t="s">
        <v>57</v>
      </c>
      <c r="I283" s="6" t="s">
        <v>507</v>
      </c>
      <c r="J283" s="27"/>
      <c r="K283" s="28">
        <v>30459</v>
      </c>
      <c r="L283" s="28">
        <f t="shared" si="15"/>
        <v>0</v>
      </c>
      <c r="M283" s="29">
        <v>0.2</v>
      </c>
      <c r="N283" s="28">
        <f t="shared" si="16"/>
        <v>0</v>
      </c>
      <c r="O283" s="28">
        <f t="shared" si="17"/>
        <v>0</v>
      </c>
    </row>
    <row r="284" spans="1:15" customFormat="1" ht="48" outlineLevel="2">
      <c r="A284" s="26" t="s">
        <v>392</v>
      </c>
      <c r="B284" s="6" t="s">
        <v>194</v>
      </c>
      <c r="C284" s="3">
        <v>148</v>
      </c>
      <c r="D284" s="6" t="s">
        <v>345</v>
      </c>
      <c r="E284" s="39" t="s">
        <v>924</v>
      </c>
      <c r="F284" s="6" t="s">
        <v>4</v>
      </c>
      <c r="G284" s="6" t="s">
        <v>7</v>
      </c>
      <c r="H284" s="6" t="s">
        <v>621</v>
      </c>
      <c r="I284" s="6" t="s">
        <v>507</v>
      </c>
      <c r="J284" s="27"/>
      <c r="K284" s="28">
        <v>23836</v>
      </c>
      <c r="L284" s="28">
        <f t="shared" si="15"/>
        <v>0</v>
      </c>
      <c r="M284" s="29">
        <v>0.2</v>
      </c>
      <c r="N284" s="28">
        <f t="shared" si="16"/>
        <v>0</v>
      </c>
      <c r="O284" s="28">
        <f t="shared" si="17"/>
        <v>0</v>
      </c>
    </row>
    <row r="285" spans="1:15" customFormat="1" ht="48" outlineLevel="2">
      <c r="A285" s="26" t="s">
        <v>392</v>
      </c>
      <c r="B285" s="6" t="s">
        <v>194</v>
      </c>
      <c r="C285" s="3">
        <v>149</v>
      </c>
      <c r="D285" s="6" t="s">
        <v>346</v>
      </c>
      <c r="E285" s="39" t="s">
        <v>925</v>
      </c>
      <c r="F285" s="6" t="s">
        <v>4</v>
      </c>
      <c r="G285" s="6" t="s">
        <v>30</v>
      </c>
      <c r="H285" s="6" t="s">
        <v>622</v>
      </c>
      <c r="I285" s="6" t="s">
        <v>633</v>
      </c>
      <c r="J285" s="27"/>
      <c r="K285" s="28">
        <v>108000</v>
      </c>
      <c r="L285" s="28">
        <f t="shared" si="15"/>
        <v>0</v>
      </c>
      <c r="M285" s="29">
        <v>0.2</v>
      </c>
      <c r="N285" s="28">
        <f t="shared" si="16"/>
        <v>0</v>
      </c>
      <c r="O285" s="28">
        <f t="shared" si="17"/>
        <v>0</v>
      </c>
    </row>
    <row r="286" spans="1:15" customFormat="1" ht="48" outlineLevel="2">
      <c r="A286" s="26" t="s">
        <v>392</v>
      </c>
      <c r="B286" s="6" t="s">
        <v>194</v>
      </c>
      <c r="C286" s="3">
        <v>150</v>
      </c>
      <c r="D286" s="6" t="s">
        <v>347</v>
      </c>
      <c r="E286" s="39" t="s">
        <v>926</v>
      </c>
      <c r="F286" s="6" t="s">
        <v>4</v>
      </c>
      <c r="G286" s="6" t="s">
        <v>38</v>
      </c>
      <c r="H286" s="6" t="s">
        <v>623</v>
      </c>
      <c r="I286" s="6" t="s">
        <v>507</v>
      </c>
      <c r="J286" s="27"/>
      <c r="K286" s="28">
        <v>13887</v>
      </c>
      <c r="L286" s="28">
        <f t="shared" si="15"/>
        <v>0</v>
      </c>
      <c r="M286" s="29">
        <v>0.2</v>
      </c>
      <c r="N286" s="28">
        <f t="shared" si="16"/>
        <v>0</v>
      </c>
      <c r="O286" s="28">
        <f t="shared" si="17"/>
        <v>0</v>
      </c>
    </row>
    <row r="287" spans="1:15" customFormat="1" ht="48" outlineLevel="2">
      <c r="A287" s="26" t="s">
        <v>392</v>
      </c>
      <c r="B287" s="6" t="s">
        <v>194</v>
      </c>
      <c r="C287" s="3">
        <v>151</v>
      </c>
      <c r="D287" s="6" t="s">
        <v>348</v>
      </c>
      <c r="E287" s="39" t="s">
        <v>927</v>
      </c>
      <c r="F287" s="6" t="s">
        <v>4</v>
      </c>
      <c r="G287" s="6" t="s">
        <v>349</v>
      </c>
      <c r="H287" s="6" t="s">
        <v>624</v>
      </c>
      <c r="I287" s="6" t="s">
        <v>507</v>
      </c>
      <c r="J287" s="27"/>
      <c r="K287" s="28">
        <v>38000</v>
      </c>
      <c r="L287" s="28">
        <f t="shared" si="15"/>
        <v>0</v>
      </c>
      <c r="M287" s="29">
        <v>0.2</v>
      </c>
      <c r="N287" s="28">
        <f t="shared" si="16"/>
        <v>0</v>
      </c>
      <c r="O287" s="28">
        <f t="shared" si="17"/>
        <v>0</v>
      </c>
    </row>
    <row r="288" spans="1:15" ht="48" outlineLevel="2">
      <c r="A288" s="26" t="s">
        <v>392</v>
      </c>
      <c r="B288" s="6" t="s">
        <v>194</v>
      </c>
      <c r="C288" s="3">
        <v>152</v>
      </c>
      <c r="D288" s="6" t="s">
        <v>350</v>
      </c>
      <c r="E288" s="39" t="s">
        <v>928</v>
      </c>
      <c r="F288" s="6" t="s">
        <v>4</v>
      </c>
      <c r="G288" s="6" t="s">
        <v>351</v>
      </c>
      <c r="H288" s="6" t="s">
        <v>625</v>
      </c>
      <c r="I288" s="6" t="s">
        <v>507</v>
      </c>
      <c r="J288" s="27"/>
      <c r="K288" s="28">
        <v>16000</v>
      </c>
      <c r="L288" s="28">
        <f t="shared" si="15"/>
        <v>0</v>
      </c>
      <c r="M288" s="29">
        <v>0.2</v>
      </c>
      <c r="N288" s="28">
        <f t="shared" si="16"/>
        <v>0</v>
      </c>
      <c r="O288" s="28">
        <f t="shared" si="17"/>
        <v>0</v>
      </c>
    </row>
    <row r="289" spans="1:15" customFormat="1" ht="48" outlineLevel="2">
      <c r="A289" s="26" t="s">
        <v>392</v>
      </c>
      <c r="B289" s="6" t="s">
        <v>194</v>
      </c>
      <c r="C289" s="3">
        <v>153</v>
      </c>
      <c r="D289" s="6" t="s">
        <v>352</v>
      </c>
      <c r="E289" s="39" t="s">
        <v>929</v>
      </c>
      <c r="F289" s="6" t="s">
        <v>4</v>
      </c>
      <c r="G289" s="6" t="s">
        <v>35</v>
      </c>
      <c r="H289" s="6" t="s">
        <v>626</v>
      </c>
      <c r="I289" s="6" t="s">
        <v>507</v>
      </c>
      <c r="J289" s="27"/>
      <c r="K289" s="28">
        <v>141000</v>
      </c>
      <c r="L289" s="28">
        <f t="shared" si="15"/>
        <v>0</v>
      </c>
      <c r="M289" s="29">
        <v>0.2</v>
      </c>
      <c r="N289" s="28">
        <f t="shared" si="16"/>
        <v>0</v>
      </c>
      <c r="O289" s="28">
        <f t="shared" si="17"/>
        <v>0</v>
      </c>
    </row>
    <row r="290" spans="1:15" customFormat="1" ht="48" outlineLevel="2">
      <c r="A290" s="26" t="s">
        <v>392</v>
      </c>
      <c r="B290" s="6" t="s">
        <v>194</v>
      </c>
      <c r="C290" s="3">
        <v>154</v>
      </c>
      <c r="D290" s="6" t="s">
        <v>353</v>
      </c>
      <c r="E290" s="39" t="s">
        <v>930</v>
      </c>
      <c r="F290" s="6" t="s">
        <v>4</v>
      </c>
      <c r="G290" s="6" t="s">
        <v>354</v>
      </c>
      <c r="H290" s="6" t="s">
        <v>627</v>
      </c>
      <c r="I290" s="6" t="s">
        <v>507</v>
      </c>
      <c r="J290" s="27"/>
      <c r="K290" s="28">
        <v>45000</v>
      </c>
      <c r="L290" s="28">
        <f t="shared" si="15"/>
        <v>0</v>
      </c>
      <c r="M290" s="29">
        <v>0.2</v>
      </c>
      <c r="N290" s="28">
        <f t="shared" si="16"/>
        <v>0</v>
      </c>
      <c r="O290" s="28">
        <f t="shared" si="17"/>
        <v>0</v>
      </c>
    </row>
    <row r="291" spans="1:15" ht="48" outlineLevel="2">
      <c r="A291" s="26" t="s">
        <v>392</v>
      </c>
      <c r="B291" s="6" t="s">
        <v>194</v>
      </c>
      <c r="C291" s="3">
        <v>155</v>
      </c>
      <c r="D291" s="6" t="s">
        <v>355</v>
      </c>
      <c r="E291" s="39" t="s">
        <v>931</v>
      </c>
      <c r="F291" s="6" t="s">
        <v>4</v>
      </c>
      <c r="G291" s="6" t="s">
        <v>356</v>
      </c>
      <c r="H291" s="6" t="s">
        <v>628</v>
      </c>
      <c r="I291" s="6" t="s">
        <v>507</v>
      </c>
      <c r="J291" s="27"/>
      <c r="K291" s="28">
        <v>7200</v>
      </c>
      <c r="L291" s="28">
        <f t="shared" si="15"/>
        <v>0</v>
      </c>
      <c r="M291" s="29">
        <v>0.2</v>
      </c>
      <c r="N291" s="28">
        <f t="shared" si="16"/>
        <v>0</v>
      </c>
      <c r="O291" s="28">
        <f t="shared" si="17"/>
        <v>0</v>
      </c>
    </row>
    <row r="292" spans="1:15" ht="48" outlineLevel="2">
      <c r="A292" s="26" t="s">
        <v>392</v>
      </c>
      <c r="B292" s="6" t="s">
        <v>194</v>
      </c>
      <c r="C292" s="3">
        <v>156</v>
      </c>
      <c r="D292" s="6" t="s">
        <v>357</v>
      </c>
      <c r="E292" s="39" t="s">
        <v>932</v>
      </c>
      <c r="F292" s="6" t="s">
        <v>4</v>
      </c>
      <c r="G292" s="6" t="s">
        <v>17</v>
      </c>
      <c r="H292" s="6" t="s">
        <v>401</v>
      </c>
      <c r="I292" s="6" t="s">
        <v>507</v>
      </c>
      <c r="J292" s="27"/>
      <c r="K292" s="28">
        <v>37000</v>
      </c>
      <c r="L292" s="28">
        <f t="shared" si="15"/>
        <v>0</v>
      </c>
      <c r="M292" s="29">
        <v>0.2</v>
      </c>
      <c r="N292" s="28">
        <f t="shared" si="16"/>
        <v>0</v>
      </c>
      <c r="O292" s="28">
        <f t="shared" si="17"/>
        <v>0</v>
      </c>
    </row>
    <row r="293" spans="1:15" customFormat="1" ht="48" outlineLevel="2">
      <c r="A293" s="26" t="s">
        <v>392</v>
      </c>
      <c r="B293" s="6" t="s">
        <v>194</v>
      </c>
      <c r="C293" s="3">
        <v>157</v>
      </c>
      <c r="D293" s="6" t="s">
        <v>358</v>
      </c>
      <c r="E293" s="39" t="s">
        <v>933</v>
      </c>
      <c r="F293" s="6" t="s">
        <v>4</v>
      </c>
      <c r="G293" s="6" t="s">
        <v>359</v>
      </c>
      <c r="H293" s="6" t="s">
        <v>629</v>
      </c>
      <c r="I293" s="6" t="s">
        <v>507</v>
      </c>
      <c r="J293" s="27"/>
      <c r="K293" s="28">
        <v>26094</v>
      </c>
      <c r="L293" s="28">
        <f t="shared" si="15"/>
        <v>0</v>
      </c>
      <c r="M293" s="29">
        <v>0.2</v>
      </c>
      <c r="N293" s="28">
        <f t="shared" si="16"/>
        <v>0</v>
      </c>
      <c r="O293" s="28">
        <f t="shared" si="17"/>
        <v>0</v>
      </c>
    </row>
    <row r="294" spans="1:15" customFormat="1" ht="48" outlineLevel="2">
      <c r="A294" s="26" t="s">
        <v>392</v>
      </c>
      <c r="B294" s="6" t="s">
        <v>194</v>
      </c>
      <c r="C294" s="3">
        <v>158</v>
      </c>
      <c r="D294" s="6" t="s">
        <v>360</v>
      </c>
      <c r="E294" s="39" t="s">
        <v>934</v>
      </c>
      <c r="F294" s="6" t="s">
        <v>4</v>
      </c>
      <c r="G294" s="6" t="s">
        <v>361</v>
      </c>
      <c r="H294" s="6" t="s">
        <v>399</v>
      </c>
      <c r="I294" s="6" t="s">
        <v>506</v>
      </c>
      <c r="J294" s="27"/>
      <c r="K294" s="28">
        <v>67275</v>
      </c>
      <c r="L294" s="28">
        <f t="shared" si="15"/>
        <v>0</v>
      </c>
      <c r="M294" s="29">
        <v>0.2</v>
      </c>
      <c r="N294" s="28">
        <f t="shared" si="16"/>
        <v>0</v>
      </c>
      <c r="O294" s="28">
        <f t="shared" si="17"/>
        <v>0</v>
      </c>
    </row>
    <row r="295" spans="1:15" customFormat="1" ht="48" outlineLevel="2">
      <c r="A295" s="26" t="s">
        <v>392</v>
      </c>
      <c r="B295" s="6" t="s">
        <v>194</v>
      </c>
      <c r="C295" s="3">
        <v>159</v>
      </c>
      <c r="D295" s="6" t="s">
        <v>362</v>
      </c>
      <c r="E295" s="39" t="s">
        <v>935</v>
      </c>
      <c r="F295" s="6" t="s">
        <v>4</v>
      </c>
      <c r="G295" s="6" t="s">
        <v>363</v>
      </c>
      <c r="H295" s="6" t="s">
        <v>630</v>
      </c>
      <c r="I295" s="6" t="s">
        <v>634</v>
      </c>
      <c r="J295" s="27"/>
      <c r="K295" s="28">
        <v>70000</v>
      </c>
      <c r="L295" s="28">
        <f t="shared" si="15"/>
        <v>0</v>
      </c>
      <c r="M295" s="29">
        <v>0.2</v>
      </c>
      <c r="N295" s="28">
        <f t="shared" si="16"/>
        <v>0</v>
      </c>
      <c r="O295" s="28">
        <f t="shared" si="17"/>
        <v>0</v>
      </c>
    </row>
    <row r="296" spans="1:15" customFormat="1" ht="48" outlineLevel="2">
      <c r="A296" s="26" t="s">
        <v>392</v>
      </c>
      <c r="B296" s="6" t="s">
        <v>194</v>
      </c>
      <c r="C296" s="3">
        <v>160</v>
      </c>
      <c r="D296" s="6" t="s">
        <v>364</v>
      </c>
      <c r="E296" s="39" t="s">
        <v>936</v>
      </c>
      <c r="F296" s="6" t="s">
        <v>4</v>
      </c>
      <c r="G296" s="6" t="s">
        <v>20</v>
      </c>
      <c r="H296" s="6" t="s">
        <v>631</v>
      </c>
      <c r="I296" s="6" t="s">
        <v>507</v>
      </c>
      <c r="J296" s="27"/>
      <c r="K296" s="28">
        <v>18000</v>
      </c>
      <c r="L296" s="28">
        <f t="shared" si="15"/>
        <v>0</v>
      </c>
      <c r="M296" s="29">
        <v>0.2</v>
      </c>
      <c r="N296" s="28">
        <f t="shared" si="16"/>
        <v>0</v>
      </c>
      <c r="O296" s="28">
        <f t="shared" si="17"/>
        <v>0</v>
      </c>
    </row>
    <row r="297" spans="1:15" customFormat="1" ht="48.75" outlineLevel="2" thickBot="1">
      <c r="A297" s="26" t="s">
        <v>392</v>
      </c>
      <c r="B297" s="6" t="s">
        <v>194</v>
      </c>
      <c r="C297" s="3">
        <v>161</v>
      </c>
      <c r="D297" s="6" t="s">
        <v>365</v>
      </c>
      <c r="E297" s="39" t="s">
        <v>937</v>
      </c>
      <c r="F297" s="6" t="s">
        <v>4</v>
      </c>
      <c r="G297" s="6" t="s">
        <v>20</v>
      </c>
      <c r="H297" s="6" t="s">
        <v>632</v>
      </c>
      <c r="I297" s="6" t="s">
        <v>507</v>
      </c>
      <c r="J297" s="27"/>
      <c r="K297" s="28">
        <v>19000</v>
      </c>
      <c r="L297" s="28">
        <f t="shared" si="15"/>
        <v>0</v>
      </c>
      <c r="M297" s="29">
        <v>0.2</v>
      </c>
      <c r="N297" s="28">
        <f t="shared" si="16"/>
        <v>0</v>
      </c>
      <c r="O297" s="28">
        <f t="shared" si="17"/>
        <v>0</v>
      </c>
    </row>
    <row r="298" spans="1:15" customFormat="1" ht="15.75" thickBot="1">
      <c r="A298" s="33" t="s">
        <v>396</v>
      </c>
      <c r="B298" s="34"/>
      <c r="C298" s="34"/>
      <c r="D298" s="34"/>
      <c r="E298" s="34"/>
      <c r="F298" s="34"/>
      <c r="G298" s="34"/>
      <c r="H298" s="34"/>
      <c r="I298" s="34"/>
      <c r="J298" s="34"/>
      <c r="K298" s="35"/>
      <c r="L298" s="30">
        <f>SUBTOTAL(9,L137:L297)</f>
        <v>0</v>
      </c>
      <c r="M298" s="31"/>
      <c r="N298" s="32">
        <f>SUBTOTAL(9,N137:N297)</f>
        <v>0</v>
      </c>
      <c r="O298" s="32">
        <f>SUBTOTAL(9,O137:O297)</f>
        <v>0</v>
      </c>
    </row>
    <row r="299" spans="1:15" ht="24" outlineLevel="2">
      <c r="A299" s="26" t="s">
        <v>393</v>
      </c>
      <c r="B299" s="6" t="s">
        <v>366</v>
      </c>
      <c r="C299" s="3">
        <v>1</v>
      </c>
      <c r="D299" s="6" t="s">
        <v>367</v>
      </c>
      <c r="E299" s="39" t="s">
        <v>938</v>
      </c>
      <c r="F299" s="6" t="s">
        <v>4</v>
      </c>
      <c r="G299" s="6" t="s">
        <v>368</v>
      </c>
      <c r="H299" s="6" t="s">
        <v>367</v>
      </c>
      <c r="I299" s="6" t="s">
        <v>507</v>
      </c>
      <c r="J299" s="27"/>
      <c r="K299" s="28">
        <v>134000</v>
      </c>
      <c r="L299" s="28">
        <f t="shared" si="15"/>
        <v>0</v>
      </c>
      <c r="M299" s="29">
        <v>0.2</v>
      </c>
      <c r="N299" s="28">
        <f t="shared" si="16"/>
        <v>0</v>
      </c>
      <c r="O299" s="28">
        <f t="shared" si="17"/>
        <v>0</v>
      </c>
    </row>
    <row r="300" spans="1:15" ht="24" outlineLevel="2">
      <c r="A300" s="26" t="s">
        <v>393</v>
      </c>
      <c r="B300" s="6" t="s">
        <v>366</v>
      </c>
      <c r="C300" s="3">
        <v>2</v>
      </c>
      <c r="D300" s="6" t="s">
        <v>369</v>
      </c>
      <c r="E300" s="39" t="s">
        <v>939</v>
      </c>
      <c r="F300" s="6" t="s">
        <v>4</v>
      </c>
      <c r="G300" s="6" t="s">
        <v>370</v>
      </c>
      <c r="H300" s="6" t="s">
        <v>369</v>
      </c>
      <c r="I300" s="6" t="s">
        <v>507</v>
      </c>
      <c r="J300" s="27"/>
      <c r="K300" s="28">
        <v>56000</v>
      </c>
      <c r="L300" s="28">
        <f t="shared" si="15"/>
        <v>0</v>
      </c>
      <c r="M300" s="29">
        <v>0.2</v>
      </c>
      <c r="N300" s="28">
        <f t="shared" si="16"/>
        <v>0</v>
      </c>
      <c r="O300" s="28">
        <f t="shared" si="17"/>
        <v>0</v>
      </c>
    </row>
    <row r="301" spans="1:15" ht="24" outlineLevel="2">
      <c r="A301" s="26" t="s">
        <v>393</v>
      </c>
      <c r="B301" s="6" t="s">
        <v>366</v>
      </c>
      <c r="C301" s="3">
        <v>3</v>
      </c>
      <c r="D301" s="6" t="s">
        <v>82</v>
      </c>
      <c r="E301" s="39" t="s">
        <v>940</v>
      </c>
      <c r="F301" s="6" t="s">
        <v>4</v>
      </c>
      <c r="G301" s="6" t="s">
        <v>22</v>
      </c>
      <c r="H301" s="6" t="s">
        <v>82</v>
      </c>
      <c r="I301" s="6" t="s">
        <v>507</v>
      </c>
      <c r="J301" s="27"/>
      <c r="K301" s="28">
        <v>7200</v>
      </c>
      <c r="L301" s="28">
        <f t="shared" si="15"/>
        <v>0</v>
      </c>
      <c r="M301" s="29">
        <v>0.2</v>
      </c>
      <c r="N301" s="28">
        <f t="shared" si="16"/>
        <v>0</v>
      </c>
      <c r="O301" s="28">
        <f t="shared" si="17"/>
        <v>0</v>
      </c>
    </row>
    <row r="302" spans="1:15" ht="24.75" outlineLevel="2" thickBot="1">
      <c r="A302" s="26" t="s">
        <v>393</v>
      </c>
      <c r="B302" s="6" t="s">
        <v>366</v>
      </c>
      <c r="C302" s="3">
        <v>4</v>
      </c>
      <c r="D302" s="6" t="s">
        <v>102</v>
      </c>
      <c r="E302" s="39" t="s">
        <v>941</v>
      </c>
      <c r="F302" s="6" t="s">
        <v>4</v>
      </c>
      <c r="G302" s="6" t="s">
        <v>356</v>
      </c>
      <c r="H302" s="6" t="s">
        <v>102</v>
      </c>
      <c r="I302" s="6" t="s">
        <v>507</v>
      </c>
      <c r="J302" s="27"/>
      <c r="K302" s="28">
        <v>7200</v>
      </c>
      <c r="L302" s="28">
        <f t="shared" si="15"/>
        <v>0</v>
      </c>
      <c r="M302" s="29">
        <v>0.2</v>
      </c>
      <c r="N302" s="28">
        <f t="shared" si="16"/>
        <v>0</v>
      </c>
      <c r="O302" s="28">
        <f t="shared" si="17"/>
        <v>0</v>
      </c>
    </row>
    <row r="303" spans="1:15" customFormat="1" ht="15.75" thickBot="1">
      <c r="A303" s="33" t="s">
        <v>397</v>
      </c>
      <c r="B303" s="34"/>
      <c r="C303" s="34"/>
      <c r="D303" s="34"/>
      <c r="E303" s="34"/>
      <c r="F303" s="34"/>
      <c r="G303" s="34"/>
      <c r="H303" s="34"/>
      <c r="I303" s="34"/>
      <c r="J303" s="34"/>
      <c r="K303" s="35"/>
      <c r="L303" s="30">
        <f>SUBTOTAL(9,L299:L302)</f>
        <v>0</v>
      </c>
      <c r="M303" s="31"/>
      <c r="N303" s="32">
        <f>SUBTOTAL(9,N299:N302)</f>
        <v>0</v>
      </c>
      <c r="O303" s="32">
        <f>SUBTOTAL(9,O299:O302)</f>
        <v>0</v>
      </c>
    </row>
    <row r="304" spans="1:15" customFormat="1" ht="24" outlineLevel="2">
      <c r="A304" s="26" t="s">
        <v>394</v>
      </c>
      <c r="B304" s="6" t="s">
        <v>372</v>
      </c>
      <c r="C304" s="3">
        <v>1</v>
      </c>
      <c r="D304" s="6" t="s">
        <v>373</v>
      </c>
      <c r="E304" s="39" t="s">
        <v>942</v>
      </c>
      <c r="F304" s="6" t="s">
        <v>4</v>
      </c>
      <c r="G304" s="6" t="s">
        <v>374</v>
      </c>
      <c r="H304" s="6" t="s">
        <v>635</v>
      </c>
      <c r="I304" s="6" t="s">
        <v>637</v>
      </c>
      <c r="J304" s="27"/>
      <c r="K304" s="28">
        <v>61500</v>
      </c>
      <c r="L304" s="28">
        <f t="shared" ref="L304:L305" si="18">J304*K304</f>
        <v>0</v>
      </c>
      <c r="M304" s="29">
        <v>0.2</v>
      </c>
      <c r="N304" s="28">
        <f t="shared" ref="N304:N305" si="19">L304*M304</f>
        <v>0</v>
      </c>
      <c r="O304" s="28">
        <f t="shared" ref="O304:O305" si="20">L304+N304</f>
        <v>0</v>
      </c>
    </row>
    <row r="305" spans="1:15" ht="60.75" outlineLevel="2" thickBot="1">
      <c r="A305" s="26" t="s">
        <v>394</v>
      </c>
      <c r="B305" s="6" t="s">
        <v>372</v>
      </c>
      <c r="C305" s="3">
        <v>2</v>
      </c>
      <c r="D305" s="6" t="s">
        <v>375</v>
      </c>
      <c r="E305" s="39" t="s">
        <v>943</v>
      </c>
      <c r="F305" s="6" t="s">
        <v>4</v>
      </c>
      <c r="G305" s="6">
        <v>1</v>
      </c>
      <c r="H305" s="6" t="s">
        <v>636</v>
      </c>
      <c r="I305" s="6" t="s">
        <v>637</v>
      </c>
      <c r="J305" s="27"/>
      <c r="K305" s="28">
        <v>1500</v>
      </c>
      <c r="L305" s="28">
        <f t="shared" si="18"/>
        <v>0</v>
      </c>
      <c r="M305" s="29">
        <v>0.2</v>
      </c>
      <c r="N305" s="28">
        <f t="shared" si="19"/>
        <v>0</v>
      </c>
      <c r="O305" s="28">
        <f t="shared" si="20"/>
        <v>0</v>
      </c>
    </row>
    <row r="306" spans="1:15" customFormat="1" ht="15.75" thickBot="1">
      <c r="A306" s="33" t="s">
        <v>398</v>
      </c>
      <c r="B306" s="34"/>
      <c r="C306" s="34"/>
      <c r="D306" s="34"/>
      <c r="E306" s="34"/>
      <c r="F306" s="34"/>
      <c r="G306" s="34"/>
      <c r="H306" s="34"/>
      <c r="I306" s="34"/>
      <c r="J306" s="34"/>
      <c r="K306" s="35"/>
      <c r="L306" s="30">
        <f>SUBTOTAL(9,L304:L305)</f>
        <v>0</v>
      </c>
      <c r="M306" s="31"/>
      <c r="N306" s="32">
        <f>SUBTOTAL(9,N304:N305)</f>
        <v>0</v>
      </c>
      <c r="O306" s="32">
        <f>SUBTOTAL(9,O304:O305)</f>
        <v>0</v>
      </c>
    </row>
    <row r="307" spans="1:15" customFormat="1" ht="15.75" thickBot="1">
      <c r="A307" s="33" t="s">
        <v>644</v>
      </c>
      <c r="B307" s="34"/>
      <c r="C307" s="34"/>
      <c r="D307" s="34"/>
      <c r="E307" s="34"/>
      <c r="F307" s="34"/>
      <c r="G307" s="34"/>
      <c r="H307" s="34"/>
      <c r="I307" s="34"/>
      <c r="J307" s="34"/>
      <c r="K307" s="35"/>
      <c r="L307" s="30">
        <f>SUBTOTAL(9,L5:L306)</f>
        <v>0</v>
      </c>
      <c r="M307" s="31"/>
      <c r="N307" s="32">
        <f>SUBTOTAL(9,N5:N306)</f>
        <v>0</v>
      </c>
      <c r="O307" s="32">
        <f>SUBTOTAL(9,O5:O306)</f>
        <v>0</v>
      </c>
    </row>
  </sheetData>
  <mergeCells count="8">
    <mergeCell ref="A303:K303"/>
    <mergeCell ref="A306:K306"/>
    <mergeCell ref="A307:K307"/>
    <mergeCell ref="A1:O1"/>
    <mergeCell ref="A2:O2"/>
    <mergeCell ref="A3:O3"/>
    <mergeCell ref="A298:K298"/>
    <mergeCell ref="A136:K136"/>
  </mergeCells>
  <pageMargins left="0.7" right="0.7" top="0.75" bottom="0.75" header="0.3" footer="0.3"/>
  <pageSetup paperSize="8" scale="8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3" customWidth="1"/>
    <col min="3" max="3" width="29.42578125" style="8" customWidth="1"/>
    <col min="4" max="4" width="11.42578125" customWidth="1"/>
  </cols>
  <sheetData>
    <row r="1" spans="1:4">
      <c r="A1" t="s">
        <v>379</v>
      </c>
      <c r="B1" s="17">
        <v>6786892550.8400059</v>
      </c>
    </row>
    <row r="3" spans="1:4">
      <c r="B3" s="16" t="s">
        <v>380</v>
      </c>
      <c r="C3" s="6" t="s">
        <v>381</v>
      </c>
      <c r="D3" s="6" t="s">
        <v>382</v>
      </c>
    </row>
    <row r="4" spans="1:4">
      <c r="A4" s="6">
        <v>1</v>
      </c>
      <c r="B4" s="16" t="s">
        <v>12</v>
      </c>
      <c r="C4" s="5">
        <v>1219231784.8900003</v>
      </c>
      <c r="D4" s="10">
        <f>C4/$C$32</f>
        <v>0.17964506963339183</v>
      </c>
    </row>
    <row r="5" spans="1:4">
      <c r="A5" s="6">
        <v>2</v>
      </c>
      <c r="B5" s="16" t="s">
        <v>26</v>
      </c>
      <c r="C5" s="5">
        <v>1164677148.0000012</v>
      </c>
      <c r="D5" s="10">
        <f>C5/$B$1</f>
        <v>0.17160683468546301</v>
      </c>
    </row>
    <row r="6" spans="1:4">
      <c r="A6" s="6">
        <v>3</v>
      </c>
      <c r="B6" s="16" t="s">
        <v>40</v>
      </c>
      <c r="C6" s="5">
        <v>934563507.10999954</v>
      </c>
      <c r="D6" s="10">
        <f t="shared" ref="D6:D31" si="0">C6/$B$1</f>
        <v>0.13770123810112916</v>
      </c>
    </row>
    <row r="7" spans="1:4">
      <c r="A7" s="6">
        <v>4</v>
      </c>
      <c r="B7" s="14" t="s">
        <v>3</v>
      </c>
      <c r="C7" s="5">
        <v>772227098.75999999</v>
      </c>
      <c r="D7" s="10">
        <f t="shared" si="0"/>
        <v>0.11378213121473719</v>
      </c>
    </row>
    <row r="8" spans="1:4">
      <c r="A8" s="6">
        <v>5</v>
      </c>
      <c r="B8" s="16" t="s">
        <v>15</v>
      </c>
      <c r="C8" s="5">
        <v>747708679.58000004</v>
      </c>
      <c r="D8" s="10">
        <f t="shared" si="0"/>
        <v>0.11016951778431457</v>
      </c>
    </row>
    <row r="9" spans="1:4" ht="17.25" customHeight="1">
      <c r="A9" s="6">
        <v>6</v>
      </c>
      <c r="B9" s="16" t="s">
        <v>19</v>
      </c>
      <c r="C9" s="5">
        <v>439475777.16999996</v>
      </c>
      <c r="D9" s="10">
        <f t="shared" si="0"/>
        <v>6.4753607616140407E-2</v>
      </c>
    </row>
    <row r="10" spans="1:4">
      <c r="A10" s="6">
        <v>7</v>
      </c>
      <c r="B10" s="18" t="s">
        <v>32</v>
      </c>
      <c r="C10" s="5">
        <v>420402230</v>
      </c>
      <c r="D10" s="10">
        <f t="shared" si="0"/>
        <v>6.1943257072482646E-2</v>
      </c>
    </row>
    <row r="11" spans="1:4">
      <c r="A11" s="6">
        <v>8</v>
      </c>
      <c r="B11" s="16" t="s">
        <v>6</v>
      </c>
      <c r="C11" s="5">
        <v>295831899</v>
      </c>
      <c r="D11" s="10">
        <f t="shared" si="0"/>
        <v>4.3588711149314605E-2</v>
      </c>
    </row>
    <row r="12" spans="1:4">
      <c r="A12" s="6">
        <v>9</v>
      </c>
      <c r="B12" s="16" t="s">
        <v>9</v>
      </c>
      <c r="C12" s="5">
        <v>199999848</v>
      </c>
      <c r="D12" s="10">
        <f t="shared" si="0"/>
        <v>2.946854491975805E-2</v>
      </c>
    </row>
    <row r="13" spans="1:4">
      <c r="A13" s="6">
        <v>10</v>
      </c>
      <c r="B13" s="16" t="s">
        <v>5</v>
      </c>
      <c r="C13" s="5">
        <v>126716354.72</v>
      </c>
      <c r="D13" s="10">
        <f t="shared" si="0"/>
        <v>1.8670747145439405E-2</v>
      </c>
    </row>
    <row r="14" spans="1:4">
      <c r="A14" s="6">
        <v>11</v>
      </c>
      <c r="B14" s="16" t="s">
        <v>376</v>
      </c>
      <c r="C14" s="5">
        <v>84944900</v>
      </c>
      <c r="D14" s="10">
        <f t="shared" si="0"/>
        <v>1.2516022518948892E-2</v>
      </c>
    </row>
    <row r="15" spans="1:4">
      <c r="A15" s="6">
        <v>12</v>
      </c>
      <c r="B15" s="16" t="s">
        <v>378</v>
      </c>
      <c r="C15" s="5">
        <v>76516600</v>
      </c>
      <c r="D15" s="10">
        <f t="shared" si="0"/>
        <v>1.1274172889407189E-2</v>
      </c>
    </row>
    <row r="16" spans="1:4">
      <c r="A16" s="6">
        <v>13</v>
      </c>
      <c r="B16" s="16" t="s">
        <v>377</v>
      </c>
      <c r="C16" s="5">
        <v>55540800</v>
      </c>
      <c r="D16" s="10">
        <f t="shared" si="0"/>
        <v>8.1835390178861423E-3</v>
      </c>
    </row>
    <row r="17" spans="1:4">
      <c r="A17" s="6">
        <v>14</v>
      </c>
      <c r="B17" s="16" t="s">
        <v>16</v>
      </c>
      <c r="C17" s="5">
        <v>48216077.560000002</v>
      </c>
      <c r="D17" s="10">
        <f t="shared" si="0"/>
        <v>7.1042936364201547E-3</v>
      </c>
    </row>
    <row r="18" spans="1:4">
      <c r="A18" s="6">
        <v>15</v>
      </c>
      <c r="B18" s="16" t="s">
        <v>45</v>
      </c>
      <c r="C18" s="5">
        <v>46057192</v>
      </c>
      <c r="D18" s="10">
        <f t="shared" si="0"/>
        <v>6.7861973141595637E-3</v>
      </c>
    </row>
    <row r="19" spans="1:4">
      <c r="A19" s="6">
        <v>16</v>
      </c>
      <c r="B19" s="16" t="s">
        <v>371</v>
      </c>
      <c r="C19" s="5">
        <v>22296987.199999999</v>
      </c>
      <c r="D19" s="10">
        <f t="shared" si="0"/>
        <v>3.2853013412213706E-3</v>
      </c>
    </row>
    <row r="20" spans="1:4">
      <c r="A20" s="6">
        <v>17</v>
      </c>
      <c r="B20" s="18" t="s">
        <v>23</v>
      </c>
      <c r="C20" s="5">
        <v>20487565</v>
      </c>
      <c r="D20" s="10">
        <f t="shared" si="0"/>
        <v>3.0186959417037298E-3</v>
      </c>
    </row>
    <row r="21" spans="1:4">
      <c r="A21" s="6">
        <v>18</v>
      </c>
      <c r="B21" s="16" t="s">
        <v>37</v>
      </c>
      <c r="C21" s="4">
        <v>18267940</v>
      </c>
      <c r="D21" s="10">
        <f t="shared" si="0"/>
        <v>2.691650098061299E-3</v>
      </c>
    </row>
    <row r="22" spans="1:4">
      <c r="A22" s="6">
        <v>19</v>
      </c>
      <c r="B22" s="16" t="s">
        <v>42</v>
      </c>
      <c r="C22" s="5">
        <v>17297120</v>
      </c>
      <c r="D22" s="10">
        <f t="shared" si="0"/>
        <v>2.5486067254533382E-3</v>
      </c>
    </row>
    <row r="23" spans="1:4">
      <c r="A23" s="6">
        <v>20</v>
      </c>
      <c r="B23" s="15" t="s">
        <v>34</v>
      </c>
      <c r="C23" s="5">
        <v>14351662</v>
      </c>
      <c r="D23" s="10">
        <f t="shared" si="0"/>
        <v>2.1146145887080106E-3</v>
      </c>
    </row>
    <row r="24" spans="1:4">
      <c r="A24" s="6">
        <v>21</v>
      </c>
      <c r="B24" s="16" t="s">
        <v>10</v>
      </c>
      <c r="C24" s="5">
        <v>12885051</v>
      </c>
      <c r="D24" s="10">
        <f t="shared" si="0"/>
        <v>1.8985199638095393E-3</v>
      </c>
    </row>
    <row r="25" spans="1:4">
      <c r="A25" s="6">
        <v>22</v>
      </c>
      <c r="B25" s="16" t="s">
        <v>21</v>
      </c>
      <c r="C25" s="5">
        <v>12253753</v>
      </c>
      <c r="D25" s="10">
        <f t="shared" si="0"/>
        <v>1.8055027257626714E-3</v>
      </c>
    </row>
    <row r="26" spans="1:4">
      <c r="A26" s="6">
        <v>23</v>
      </c>
      <c r="B26" s="16" t="s">
        <v>193</v>
      </c>
      <c r="C26" s="5">
        <v>9999176</v>
      </c>
      <c r="D26" s="10">
        <f t="shared" si="0"/>
        <v>1.4733069552961191E-3</v>
      </c>
    </row>
    <row r="27" spans="1:4">
      <c r="A27" s="6">
        <v>24</v>
      </c>
      <c r="B27" s="16" t="s">
        <v>43</v>
      </c>
      <c r="C27" s="5">
        <v>9635482</v>
      </c>
      <c r="D27" s="10">
        <f t="shared" si="0"/>
        <v>1.4197192496892303E-3</v>
      </c>
    </row>
    <row r="28" spans="1:4">
      <c r="A28" s="6">
        <v>25</v>
      </c>
      <c r="B28" s="16" t="s">
        <v>31</v>
      </c>
      <c r="C28" s="5">
        <v>7782670</v>
      </c>
      <c r="D28" s="10">
        <f t="shared" si="0"/>
        <v>1.146720673960979E-3</v>
      </c>
    </row>
    <row r="29" spans="1:4">
      <c r="A29" s="6">
        <v>26</v>
      </c>
      <c r="B29" s="15" t="s">
        <v>13</v>
      </c>
      <c r="C29" s="5">
        <v>5022305</v>
      </c>
      <c r="D29" s="10">
        <f t="shared" si="0"/>
        <v>7.4000066486663255E-4</v>
      </c>
    </row>
    <row r="30" spans="1:4">
      <c r="A30" s="6">
        <v>27</v>
      </c>
      <c r="B30" s="16" t="s">
        <v>33</v>
      </c>
      <c r="C30" s="5">
        <v>2849718.9</v>
      </c>
      <c r="D30" s="10">
        <f t="shared" si="0"/>
        <v>4.1988566617977378E-4</v>
      </c>
    </row>
    <row r="31" spans="1:4">
      <c r="A31" s="6">
        <v>28</v>
      </c>
      <c r="B31" s="16" t="s">
        <v>41</v>
      </c>
      <c r="C31" s="5">
        <v>1653223.95</v>
      </c>
      <c r="D31" s="10">
        <f t="shared" si="0"/>
        <v>2.4359070629391096E-4</v>
      </c>
    </row>
    <row r="32" spans="1:4" ht="30.75" customHeight="1">
      <c r="C32" s="11">
        <f>SUM(C4:C31)</f>
        <v>6786892550.8400011</v>
      </c>
      <c r="D32" s="12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2021-07-30T10:52:59Z</cp:lastPrinted>
  <dcterms:created xsi:type="dcterms:W3CDTF">2021-06-18T20:01:58Z</dcterms:created>
  <dcterms:modified xsi:type="dcterms:W3CDTF">2021-08-17T06:02:29Z</dcterms:modified>
</cp:coreProperties>
</file>