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dmeti\postupci 2021\reagensi\okvirni\specifikacije MU\"/>
    </mc:Choice>
  </mc:AlternateContent>
  <xr:revisionPtr revIDLastSave="0" documentId="13_ncr:1_{F4BFDD05-4417-4748-8827-F09E0EE1BEA3}" xr6:coauthVersionLast="36" xr6:coauthVersionMax="47" xr10:uidLastSave="{00000000-0000-0000-0000-000000000000}"/>
  <bookViews>
    <workbookView xWindow="-120" yWindow="-120" windowWidth="29040" windowHeight="15840" xr2:uid="{3DB04736-E254-4686-85CC-E8187C29BE40}"/>
  </bookViews>
  <sheets>
    <sheet name="specifikacija materijala" sheetId="1" r:id="rId1"/>
    <sheet name="po dobavljačima" sheetId="2" state="hidden" r:id="rId2"/>
  </sheets>
  <definedNames>
    <definedName name="_xlnm._FilterDatabase" localSheetId="0" hidden="1">'specifikacija materijala'!$A$4:$O$264</definedName>
    <definedName name="_xlnm.Print_Titles" localSheetId="0">'specifikacija materijala'!$4:$4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N229" i="1" s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1" i="1" l="1"/>
  <c r="L264" i="1"/>
  <c r="N258" i="1"/>
  <c r="O258" i="1" s="1"/>
  <c r="N246" i="1"/>
  <c r="O246" i="1" s="1"/>
  <c r="N234" i="1"/>
  <c r="O234" i="1" s="1"/>
  <c r="N222" i="1"/>
  <c r="O222" i="1" s="1"/>
  <c r="N210" i="1"/>
  <c r="O210" i="1" s="1"/>
  <c r="N198" i="1"/>
  <c r="O198" i="1" s="1"/>
  <c r="N186" i="1"/>
  <c r="O186" i="1" s="1"/>
  <c r="N174" i="1"/>
  <c r="O174" i="1" s="1"/>
  <c r="N162" i="1"/>
  <c r="O162" i="1" s="1"/>
  <c r="N150" i="1"/>
  <c r="O150" i="1" s="1"/>
  <c r="N138" i="1"/>
  <c r="O138" i="1" s="1"/>
  <c r="N126" i="1"/>
  <c r="O126" i="1" s="1"/>
  <c r="N114" i="1"/>
  <c r="O114" i="1" s="1"/>
  <c r="N102" i="1"/>
  <c r="O102" i="1" s="1"/>
  <c r="N90" i="1"/>
  <c r="O90" i="1" s="1"/>
  <c r="N78" i="1"/>
  <c r="O78" i="1" s="1"/>
  <c r="N66" i="1"/>
  <c r="O66" i="1" s="1"/>
  <c r="N54" i="1"/>
  <c r="O54" i="1" s="1"/>
  <c r="N42" i="1"/>
  <c r="O42" i="1" s="1"/>
  <c r="N30" i="1"/>
  <c r="O30" i="1" s="1"/>
  <c r="N14" i="1"/>
  <c r="O14" i="1" s="1"/>
  <c r="N256" i="1"/>
  <c r="O256" i="1" s="1"/>
  <c r="N244" i="1"/>
  <c r="O244" i="1" s="1"/>
  <c r="N232" i="1"/>
  <c r="O232" i="1" s="1"/>
  <c r="N220" i="1"/>
  <c r="O220" i="1" s="1"/>
  <c r="N208" i="1"/>
  <c r="O208" i="1" s="1"/>
  <c r="N196" i="1"/>
  <c r="O196" i="1" s="1"/>
  <c r="N184" i="1"/>
  <c r="O184" i="1" s="1"/>
  <c r="N172" i="1"/>
  <c r="O172" i="1" s="1"/>
  <c r="N160" i="1"/>
  <c r="O160" i="1" s="1"/>
  <c r="N148" i="1"/>
  <c r="O148" i="1" s="1"/>
  <c r="N136" i="1"/>
  <c r="O136" i="1" s="1"/>
  <c r="N124" i="1"/>
  <c r="O124" i="1" s="1"/>
  <c r="N112" i="1"/>
  <c r="O112" i="1" s="1"/>
  <c r="N100" i="1"/>
  <c r="O100" i="1" s="1"/>
  <c r="N88" i="1"/>
  <c r="O88" i="1" s="1"/>
  <c r="N76" i="1"/>
  <c r="O76" i="1" s="1"/>
  <c r="N64" i="1"/>
  <c r="O64" i="1" s="1"/>
  <c r="N52" i="1"/>
  <c r="O52" i="1" s="1"/>
  <c r="N40" i="1"/>
  <c r="O40" i="1" s="1"/>
  <c r="N28" i="1"/>
  <c r="O28" i="1" s="1"/>
  <c r="N12" i="1"/>
  <c r="O12" i="1" s="1"/>
  <c r="N254" i="1"/>
  <c r="O254" i="1" s="1"/>
  <c r="N242" i="1"/>
  <c r="O242" i="1" s="1"/>
  <c r="N230" i="1"/>
  <c r="O230" i="1" s="1"/>
  <c r="N218" i="1"/>
  <c r="O218" i="1" s="1"/>
  <c r="N206" i="1"/>
  <c r="O206" i="1" s="1"/>
  <c r="N194" i="1"/>
  <c r="O194" i="1" s="1"/>
  <c r="N182" i="1"/>
  <c r="O182" i="1" s="1"/>
  <c r="N170" i="1"/>
  <c r="O170" i="1" s="1"/>
  <c r="N158" i="1"/>
  <c r="O158" i="1" s="1"/>
  <c r="N146" i="1"/>
  <c r="O146" i="1" s="1"/>
  <c r="N134" i="1"/>
  <c r="O134" i="1" s="1"/>
  <c r="N122" i="1"/>
  <c r="O122" i="1" s="1"/>
  <c r="N110" i="1"/>
  <c r="O110" i="1" s="1"/>
  <c r="N98" i="1"/>
  <c r="O98" i="1" s="1"/>
  <c r="N86" i="1"/>
  <c r="O86" i="1" s="1"/>
  <c r="N74" i="1"/>
  <c r="O74" i="1" s="1"/>
  <c r="N62" i="1"/>
  <c r="O62" i="1" s="1"/>
  <c r="N50" i="1"/>
  <c r="O50" i="1" s="1"/>
  <c r="N38" i="1"/>
  <c r="O38" i="1" s="1"/>
  <c r="N26" i="1"/>
  <c r="O26" i="1" s="1"/>
  <c r="N10" i="1"/>
  <c r="O10" i="1" s="1"/>
  <c r="N253" i="1"/>
  <c r="O253" i="1" s="1"/>
  <c r="N241" i="1"/>
  <c r="O241" i="1" s="1"/>
  <c r="O229" i="1"/>
  <c r="N217" i="1"/>
  <c r="O217" i="1" s="1"/>
  <c r="N252" i="1"/>
  <c r="O252" i="1" s="1"/>
  <c r="N240" i="1"/>
  <c r="O240" i="1" s="1"/>
  <c r="N228" i="1"/>
  <c r="O228" i="1" s="1"/>
  <c r="N216" i="1"/>
  <c r="O216" i="1" s="1"/>
  <c r="N204" i="1"/>
  <c r="O204" i="1" s="1"/>
  <c r="N192" i="1"/>
  <c r="O192" i="1" s="1"/>
  <c r="N180" i="1"/>
  <c r="O180" i="1" s="1"/>
  <c r="N168" i="1"/>
  <c r="O168" i="1" s="1"/>
  <c r="N156" i="1"/>
  <c r="O156" i="1" s="1"/>
  <c r="N144" i="1"/>
  <c r="O144" i="1" s="1"/>
  <c r="N132" i="1"/>
  <c r="O132" i="1" s="1"/>
  <c r="N120" i="1"/>
  <c r="O120" i="1" s="1"/>
  <c r="N108" i="1"/>
  <c r="O108" i="1" s="1"/>
  <c r="N96" i="1"/>
  <c r="O96" i="1" s="1"/>
  <c r="N84" i="1"/>
  <c r="O84" i="1" s="1"/>
  <c r="N72" i="1"/>
  <c r="O72" i="1" s="1"/>
  <c r="N60" i="1"/>
  <c r="O60" i="1" s="1"/>
  <c r="N48" i="1"/>
  <c r="O48" i="1" s="1"/>
  <c r="N36" i="1"/>
  <c r="O36" i="1" s="1"/>
  <c r="N24" i="1"/>
  <c r="O24" i="1" s="1"/>
  <c r="N20" i="1"/>
  <c r="O20" i="1" s="1"/>
  <c r="N8" i="1"/>
  <c r="O8" i="1" s="1"/>
  <c r="N262" i="1"/>
  <c r="O262" i="1" s="1"/>
  <c r="N250" i="1"/>
  <c r="O250" i="1" s="1"/>
  <c r="N238" i="1"/>
  <c r="O238" i="1" s="1"/>
  <c r="N226" i="1"/>
  <c r="O226" i="1" s="1"/>
  <c r="N214" i="1"/>
  <c r="O214" i="1" s="1"/>
  <c r="N202" i="1"/>
  <c r="O202" i="1" s="1"/>
  <c r="N190" i="1"/>
  <c r="O190" i="1" s="1"/>
  <c r="N178" i="1"/>
  <c r="O178" i="1" s="1"/>
  <c r="N166" i="1"/>
  <c r="O166" i="1" s="1"/>
  <c r="N154" i="1"/>
  <c r="O154" i="1" s="1"/>
  <c r="N142" i="1"/>
  <c r="O142" i="1" s="1"/>
  <c r="N130" i="1"/>
  <c r="O130" i="1" s="1"/>
  <c r="N118" i="1"/>
  <c r="O118" i="1" s="1"/>
  <c r="N106" i="1"/>
  <c r="O106" i="1" s="1"/>
  <c r="N94" i="1"/>
  <c r="O94" i="1" s="1"/>
  <c r="N82" i="1"/>
  <c r="O82" i="1" s="1"/>
  <c r="N70" i="1"/>
  <c r="O70" i="1" s="1"/>
  <c r="N58" i="1"/>
  <c r="O58" i="1" s="1"/>
  <c r="N46" i="1"/>
  <c r="O46" i="1" s="1"/>
  <c r="N34" i="1"/>
  <c r="O34" i="1" s="1"/>
  <c r="N22" i="1"/>
  <c r="N18" i="1"/>
  <c r="O18" i="1" s="1"/>
  <c r="N6" i="1"/>
  <c r="O6" i="1" s="1"/>
  <c r="N261" i="1"/>
  <c r="O261" i="1" s="1"/>
  <c r="N249" i="1"/>
  <c r="O249" i="1" s="1"/>
  <c r="N237" i="1"/>
  <c r="O237" i="1" s="1"/>
  <c r="N225" i="1"/>
  <c r="O225" i="1" s="1"/>
  <c r="N213" i="1"/>
  <c r="O213" i="1" s="1"/>
  <c r="N201" i="1"/>
  <c r="O201" i="1" s="1"/>
  <c r="N189" i="1"/>
  <c r="O189" i="1" s="1"/>
  <c r="N177" i="1"/>
  <c r="O177" i="1" s="1"/>
  <c r="N165" i="1"/>
  <c r="O165" i="1" s="1"/>
  <c r="N153" i="1"/>
  <c r="O153" i="1" s="1"/>
  <c r="N141" i="1"/>
  <c r="O141" i="1" s="1"/>
  <c r="N129" i="1"/>
  <c r="O129" i="1" s="1"/>
  <c r="N117" i="1"/>
  <c r="O117" i="1" s="1"/>
  <c r="N105" i="1"/>
  <c r="O105" i="1" s="1"/>
  <c r="N93" i="1"/>
  <c r="O93" i="1" s="1"/>
  <c r="N81" i="1"/>
  <c r="O81" i="1" s="1"/>
  <c r="N69" i="1"/>
  <c r="O69" i="1" s="1"/>
  <c r="N57" i="1"/>
  <c r="O57" i="1" s="1"/>
  <c r="N45" i="1"/>
  <c r="O45" i="1" s="1"/>
  <c r="N33" i="1"/>
  <c r="O33" i="1" s="1"/>
  <c r="N17" i="1"/>
  <c r="O17" i="1" s="1"/>
  <c r="N5" i="1"/>
  <c r="N260" i="1"/>
  <c r="O260" i="1" s="1"/>
  <c r="N248" i="1"/>
  <c r="O248" i="1" s="1"/>
  <c r="N236" i="1"/>
  <c r="O236" i="1" s="1"/>
  <c r="N224" i="1"/>
  <c r="O224" i="1" s="1"/>
  <c r="N212" i="1"/>
  <c r="O212" i="1" s="1"/>
  <c r="N200" i="1"/>
  <c r="O200" i="1" s="1"/>
  <c r="N188" i="1"/>
  <c r="O188" i="1" s="1"/>
  <c r="N176" i="1"/>
  <c r="O176" i="1" s="1"/>
  <c r="N164" i="1"/>
  <c r="O164" i="1" s="1"/>
  <c r="N152" i="1"/>
  <c r="O152" i="1" s="1"/>
  <c r="N140" i="1"/>
  <c r="O140" i="1" s="1"/>
  <c r="N128" i="1"/>
  <c r="O128" i="1" s="1"/>
  <c r="N116" i="1"/>
  <c r="O116" i="1" s="1"/>
  <c r="N104" i="1"/>
  <c r="O104" i="1" s="1"/>
  <c r="N92" i="1"/>
  <c r="O92" i="1" s="1"/>
  <c r="N80" i="1"/>
  <c r="O80" i="1" s="1"/>
  <c r="N68" i="1"/>
  <c r="O68" i="1" s="1"/>
  <c r="N56" i="1"/>
  <c r="O56" i="1" s="1"/>
  <c r="N44" i="1"/>
  <c r="O44" i="1" s="1"/>
  <c r="N32" i="1"/>
  <c r="O32" i="1" s="1"/>
  <c r="N16" i="1"/>
  <c r="O16" i="1" s="1"/>
  <c r="N257" i="1"/>
  <c r="O257" i="1" s="1"/>
  <c r="N245" i="1"/>
  <c r="O245" i="1" s="1"/>
  <c r="N233" i="1"/>
  <c r="O233" i="1" s="1"/>
  <c r="N221" i="1"/>
  <c r="O221" i="1" s="1"/>
  <c r="N209" i="1"/>
  <c r="O209" i="1" s="1"/>
  <c r="N197" i="1"/>
  <c r="O197" i="1" s="1"/>
  <c r="N185" i="1"/>
  <c r="O185" i="1" s="1"/>
  <c r="N173" i="1"/>
  <c r="O173" i="1" s="1"/>
  <c r="N161" i="1"/>
  <c r="O161" i="1" s="1"/>
  <c r="N149" i="1"/>
  <c r="O149" i="1" s="1"/>
  <c r="N137" i="1"/>
  <c r="O137" i="1" s="1"/>
  <c r="N125" i="1"/>
  <c r="O125" i="1" s="1"/>
  <c r="N113" i="1"/>
  <c r="O113" i="1" s="1"/>
  <c r="N101" i="1"/>
  <c r="O101" i="1" s="1"/>
  <c r="N89" i="1"/>
  <c r="O89" i="1" s="1"/>
  <c r="N77" i="1"/>
  <c r="O77" i="1" s="1"/>
  <c r="N65" i="1"/>
  <c r="O65" i="1" s="1"/>
  <c r="N53" i="1"/>
  <c r="O53" i="1" s="1"/>
  <c r="N41" i="1"/>
  <c r="O41" i="1" s="1"/>
  <c r="N29" i="1"/>
  <c r="O29" i="1" s="1"/>
  <c r="N13" i="1"/>
  <c r="O13" i="1" s="1"/>
  <c r="N255" i="1"/>
  <c r="O255" i="1" s="1"/>
  <c r="N243" i="1"/>
  <c r="O243" i="1" s="1"/>
  <c r="N231" i="1"/>
  <c r="O231" i="1" s="1"/>
  <c r="N219" i="1"/>
  <c r="O219" i="1" s="1"/>
  <c r="N207" i="1"/>
  <c r="O207" i="1" s="1"/>
  <c r="N195" i="1"/>
  <c r="O195" i="1" s="1"/>
  <c r="N183" i="1"/>
  <c r="O183" i="1" s="1"/>
  <c r="N171" i="1"/>
  <c r="O171" i="1" s="1"/>
  <c r="N159" i="1"/>
  <c r="O159" i="1" s="1"/>
  <c r="N147" i="1"/>
  <c r="O147" i="1" s="1"/>
  <c r="N135" i="1"/>
  <c r="O135" i="1" s="1"/>
  <c r="N123" i="1"/>
  <c r="O123" i="1" s="1"/>
  <c r="N111" i="1"/>
  <c r="O111" i="1" s="1"/>
  <c r="N99" i="1"/>
  <c r="O99" i="1" s="1"/>
  <c r="N87" i="1"/>
  <c r="O87" i="1" s="1"/>
  <c r="N75" i="1"/>
  <c r="O75" i="1" s="1"/>
  <c r="N63" i="1"/>
  <c r="O63" i="1" s="1"/>
  <c r="N51" i="1"/>
  <c r="O51" i="1" s="1"/>
  <c r="N39" i="1"/>
  <c r="O39" i="1" s="1"/>
  <c r="N27" i="1"/>
  <c r="O27" i="1" s="1"/>
  <c r="N11" i="1"/>
  <c r="O11" i="1" s="1"/>
  <c r="N205" i="1"/>
  <c r="O205" i="1" s="1"/>
  <c r="N193" i="1"/>
  <c r="O193" i="1" s="1"/>
  <c r="N181" i="1"/>
  <c r="O181" i="1" s="1"/>
  <c r="N169" i="1"/>
  <c r="O169" i="1" s="1"/>
  <c r="N157" i="1"/>
  <c r="O157" i="1" s="1"/>
  <c r="N145" i="1"/>
  <c r="O145" i="1" s="1"/>
  <c r="N133" i="1"/>
  <c r="O133" i="1" s="1"/>
  <c r="N121" i="1"/>
  <c r="O121" i="1" s="1"/>
  <c r="N109" i="1"/>
  <c r="O109" i="1" s="1"/>
  <c r="N97" i="1"/>
  <c r="O97" i="1" s="1"/>
  <c r="N85" i="1"/>
  <c r="O85" i="1" s="1"/>
  <c r="N73" i="1"/>
  <c r="O73" i="1" s="1"/>
  <c r="N61" i="1"/>
  <c r="O61" i="1" s="1"/>
  <c r="N49" i="1"/>
  <c r="O49" i="1" s="1"/>
  <c r="N37" i="1"/>
  <c r="O37" i="1" s="1"/>
  <c r="N25" i="1"/>
  <c r="O25" i="1" s="1"/>
  <c r="N9" i="1"/>
  <c r="O9" i="1" s="1"/>
  <c r="N263" i="1"/>
  <c r="O263" i="1" s="1"/>
  <c r="N251" i="1"/>
  <c r="O251" i="1" s="1"/>
  <c r="N239" i="1"/>
  <c r="O239" i="1" s="1"/>
  <c r="N227" i="1"/>
  <c r="O227" i="1" s="1"/>
  <c r="N215" i="1"/>
  <c r="O215" i="1" s="1"/>
  <c r="N203" i="1"/>
  <c r="O203" i="1" s="1"/>
  <c r="N191" i="1"/>
  <c r="O191" i="1" s="1"/>
  <c r="N179" i="1"/>
  <c r="O179" i="1" s="1"/>
  <c r="N167" i="1"/>
  <c r="O167" i="1" s="1"/>
  <c r="N155" i="1"/>
  <c r="O155" i="1" s="1"/>
  <c r="N143" i="1"/>
  <c r="O143" i="1" s="1"/>
  <c r="N131" i="1"/>
  <c r="O131" i="1" s="1"/>
  <c r="N119" i="1"/>
  <c r="O119" i="1" s="1"/>
  <c r="N107" i="1"/>
  <c r="O107" i="1" s="1"/>
  <c r="N95" i="1"/>
  <c r="O95" i="1" s="1"/>
  <c r="N83" i="1"/>
  <c r="O83" i="1" s="1"/>
  <c r="N71" i="1"/>
  <c r="O71" i="1" s="1"/>
  <c r="N59" i="1"/>
  <c r="O59" i="1" s="1"/>
  <c r="N47" i="1"/>
  <c r="O47" i="1" s="1"/>
  <c r="N35" i="1"/>
  <c r="O35" i="1" s="1"/>
  <c r="N23" i="1"/>
  <c r="O23" i="1" s="1"/>
  <c r="N19" i="1"/>
  <c r="O19" i="1" s="1"/>
  <c r="N7" i="1"/>
  <c r="O7" i="1" s="1"/>
  <c r="N259" i="1"/>
  <c r="O259" i="1" s="1"/>
  <c r="N247" i="1"/>
  <c r="O247" i="1" s="1"/>
  <c r="N235" i="1"/>
  <c r="O235" i="1" s="1"/>
  <c r="N223" i="1"/>
  <c r="O223" i="1" s="1"/>
  <c r="N211" i="1"/>
  <c r="O211" i="1" s="1"/>
  <c r="N199" i="1"/>
  <c r="O199" i="1" s="1"/>
  <c r="N187" i="1"/>
  <c r="O187" i="1" s="1"/>
  <c r="N175" i="1"/>
  <c r="O175" i="1" s="1"/>
  <c r="N163" i="1"/>
  <c r="O163" i="1" s="1"/>
  <c r="N151" i="1"/>
  <c r="O151" i="1" s="1"/>
  <c r="N139" i="1"/>
  <c r="O139" i="1" s="1"/>
  <c r="N127" i="1"/>
  <c r="O127" i="1" s="1"/>
  <c r="N115" i="1"/>
  <c r="O115" i="1" s="1"/>
  <c r="N103" i="1"/>
  <c r="O103" i="1" s="1"/>
  <c r="N91" i="1"/>
  <c r="O91" i="1" s="1"/>
  <c r="N79" i="1"/>
  <c r="O79" i="1" s="1"/>
  <c r="N67" i="1"/>
  <c r="O67" i="1" s="1"/>
  <c r="N55" i="1"/>
  <c r="O55" i="1" s="1"/>
  <c r="N43" i="1"/>
  <c r="O43" i="1" s="1"/>
  <c r="N31" i="1"/>
  <c r="O31" i="1" s="1"/>
  <c r="N15" i="1"/>
  <c r="O15" i="1" s="1"/>
  <c r="N21" i="1" l="1"/>
  <c r="N264" i="1"/>
  <c r="L265" i="1"/>
  <c r="O5" i="1"/>
  <c r="O21" i="1" s="1"/>
  <c r="O22" i="1"/>
  <c r="O264" i="1" s="1"/>
  <c r="D6" i="2" l="1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C32" i="2"/>
  <c r="D4" i="2" s="1"/>
  <c r="D5" i="2"/>
  <c r="N265" i="1" l="1"/>
  <c r="D32" i="2"/>
  <c r="O265" i="1" l="1"/>
</calcChain>
</file>

<file path=xl/sharedStrings.xml><?xml version="1.0" encoding="utf-8"?>
<sst xmlns="http://schemas.openxmlformats.org/spreadsheetml/2006/main" count="2107" uniqueCount="629">
  <si>
    <t>Назив партије</t>
  </si>
  <si>
    <t>Назив ставке</t>
  </si>
  <si>
    <t xml:space="preserve">Произвођач </t>
  </si>
  <si>
    <t>MAKLER</t>
  </si>
  <si>
    <t>pakovanje</t>
  </si>
  <si>
    <t>EUROMEDICINA</t>
  </si>
  <si>
    <t>LABTEH</t>
  </si>
  <si>
    <t>VICOR</t>
  </si>
  <si>
    <t>SUPERLAB</t>
  </si>
  <si>
    <t>MAGNA PHARMACIA</t>
  </si>
  <si>
    <t>NEOMEDICA</t>
  </si>
  <si>
    <t>100 ml</t>
  </si>
  <si>
    <t>YUNICOM</t>
  </si>
  <si>
    <t>PROMEDIA</t>
  </si>
  <si>
    <t>EURODIJAGNOSTIKA</t>
  </si>
  <si>
    <t>SCORE</t>
  </si>
  <si>
    <t>3 x 2 ml</t>
  </si>
  <si>
    <t>MEDIAKTIVA</t>
  </si>
  <si>
    <t>INTERLAB</t>
  </si>
  <si>
    <t>50 ml</t>
  </si>
  <si>
    <t>INNOVANCE® D-Dimer Controls</t>
  </si>
  <si>
    <t>2 x 5 x1 ml</t>
  </si>
  <si>
    <t>3 x 1 ml</t>
  </si>
  <si>
    <t>2 x 5 ml</t>
  </si>
  <si>
    <t>DIAGON</t>
  </si>
  <si>
    <t>REMED</t>
  </si>
  <si>
    <t>REMED/STIGA</t>
  </si>
  <si>
    <t>BIOTEC MEDICAL</t>
  </si>
  <si>
    <t>20 testova</t>
  </si>
  <si>
    <t>DIALAB</t>
  </si>
  <si>
    <t>Reagensi i potrošni materijal za aparate  Stratus CS, Stratus CS 200</t>
  </si>
  <si>
    <t>Stratus CS Rotors</t>
  </si>
  <si>
    <t>Stratus CS Cannula-BD</t>
  </si>
  <si>
    <t>Stratus CS Pipette Tips</t>
  </si>
  <si>
    <t>Stratus CS Waste Container</t>
  </si>
  <si>
    <t>Stratus CS Sample Cup</t>
  </si>
  <si>
    <t>Stratus® CS Printer Paper</t>
  </si>
  <si>
    <t>10  rolni</t>
  </si>
  <si>
    <t>Stratus CS Acute Care Troponin I Testpakovanje</t>
  </si>
  <si>
    <t>100 Testpakovanje</t>
  </si>
  <si>
    <t>Stratus CS Acute Car D-Dimer Testpakovanje</t>
  </si>
  <si>
    <t>60 testova</t>
  </si>
  <si>
    <t>Stratus CS Acute Car ßeta human Chorionic Gonadotropin Testpakovanje</t>
  </si>
  <si>
    <t>Stratus CS Acute Car Troponin I Dilpakovanje</t>
  </si>
  <si>
    <t>5 Dilpakovanje</t>
  </si>
  <si>
    <t>Stratus CS Acute Care™ ßeta human Chorionic Gonadotropin Dilpakovanje</t>
  </si>
  <si>
    <t>Stratus CS Acute Car D-Dimer Dilpakovanje</t>
  </si>
  <si>
    <t>Stratus CS Acute Car  Troponin I Calpakovanje</t>
  </si>
  <si>
    <t>5 Calpakovanje</t>
  </si>
  <si>
    <t>Stratus CS Acute Car D-DIMER Calpakovanje</t>
  </si>
  <si>
    <t>Stratus CS Acute Car ßeta human Chorionic Gonadotropin Calpakovanje</t>
  </si>
  <si>
    <t>2 x 3 ml</t>
  </si>
  <si>
    <t>2 x 4 ml</t>
  </si>
  <si>
    <t>Reagensi i potrošni materijal za aparat Immulite 2000 XPI, Immulite 2000, Immulite 1000, Immulite</t>
  </si>
  <si>
    <t>IMMULITE β 2-Mikroglobulin Control Module</t>
  </si>
  <si>
    <t>Total IgE Control Module</t>
  </si>
  <si>
    <t>2 x 2 ml</t>
  </si>
  <si>
    <t>IMMULITE Thyroid Autoantibody Control Module</t>
  </si>
  <si>
    <t>IMMULITE ACTH Control Module</t>
  </si>
  <si>
    <t>IMMULITE Calcitonin Control Module</t>
  </si>
  <si>
    <t>IMMULITE D-Dimer Control Module</t>
  </si>
  <si>
    <t>IMMULITE EPO Control Module</t>
  </si>
  <si>
    <t>IMMULITE Free Beta HCG Control Module</t>
  </si>
  <si>
    <t>IMMULITE Gastrin Control Module</t>
  </si>
  <si>
    <t>IMMULITE  IgF Control Module</t>
  </si>
  <si>
    <t>IMMULITE Albumin Control Module</t>
  </si>
  <si>
    <t>IMMULITE 1000 AFP</t>
  </si>
  <si>
    <t>1 Kit / 100</t>
  </si>
  <si>
    <t>IMMULITE 1000 Free β HCG</t>
  </si>
  <si>
    <t xml:space="preserve">IMMULITE 1000 HCG </t>
  </si>
  <si>
    <t>IMMULITE 1000 PAPP-A</t>
  </si>
  <si>
    <t>IMMULITE 1000 Unconjugated Estriol</t>
  </si>
  <si>
    <t>IMMULITE PAPP-A Control Module</t>
  </si>
  <si>
    <t>IMMULITE Intact PTH Control Module</t>
  </si>
  <si>
    <t>2x3x 2 ml</t>
  </si>
  <si>
    <t>Sample Cups</t>
  </si>
  <si>
    <t>IMMULITE 1000 Substrat</t>
  </si>
  <si>
    <t>2 x 500</t>
  </si>
  <si>
    <t>IMMULITE Third Generation TSH Control Module</t>
  </si>
  <si>
    <t>IMMULITE Thyreoglobulin Control Module</t>
  </si>
  <si>
    <t>IMMULITE 2000 ACTH</t>
  </si>
  <si>
    <t>1 Kit / 200</t>
  </si>
  <si>
    <t>IMMULITE 2000 Androstendion</t>
  </si>
  <si>
    <t>IMMULITE 2000 AFP</t>
  </si>
  <si>
    <t>IMMULITE 2000 Ala TOP Allergy Screen</t>
  </si>
  <si>
    <t>IMMULITE 2000 beta 2  Mikroglobulin</t>
  </si>
  <si>
    <t>IMMULITE 2000 BR-MA (15-3)</t>
  </si>
  <si>
    <t>IMMULITE 2000 CEA</t>
  </si>
  <si>
    <t xml:space="preserve">IMMULITE 2000 HCG </t>
  </si>
  <si>
    <t>IMMULITE 2000 Calcitonin</t>
  </si>
  <si>
    <t>IMMULITE 2000 Cortisol</t>
  </si>
  <si>
    <t>IMMULITE 2000 High sensitive CRP</t>
  </si>
  <si>
    <t>IMMULITE 2000 D-Dimer</t>
  </si>
  <si>
    <t>IMMULITE 2000 DHEA-S</t>
  </si>
  <si>
    <t>IMMULITE 2000 Estradiol</t>
  </si>
  <si>
    <t>IMMULITE 2000 Free β HCG</t>
  </si>
  <si>
    <t>IMMULITE 2000 Ferritin</t>
  </si>
  <si>
    <t>IMMULITE 2000 Folic Acid</t>
  </si>
  <si>
    <t>IMMULITE 2000 FSH</t>
  </si>
  <si>
    <t>IMMULITE 2000 Free T4</t>
  </si>
  <si>
    <t>1 Kit / 600</t>
  </si>
  <si>
    <t>IMMULITE 2000 Free T3</t>
  </si>
  <si>
    <t>IMMULITE 2000 Gastrin</t>
  </si>
  <si>
    <t>IMMULITE 2000 Allergen Specific IgG</t>
  </si>
  <si>
    <t>IMMULITE 2000 GI-MA (CA19-9)</t>
  </si>
  <si>
    <t>IMMULITE 2000 Human Growth Hormone</t>
  </si>
  <si>
    <t>IMMULITE 2000 Albumin</t>
  </si>
  <si>
    <t>IMMULITE 2000 H. pylori IgG</t>
  </si>
  <si>
    <t>IMMULITE 2000 Total IgE</t>
  </si>
  <si>
    <t>IMMULITE 2000 Insulin</t>
  </si>
  <si>
    <t>IMMULITE 2000 LH</t>
  </si>
  <si>
    <t>IMMULITE 2000 NT-proBNP</t>
  </si>
  <si>
    <t>IMMULITE 2000 OM-MA (CA125)</t>
  </si>
  <si>
    <t>IMMULITE 2000 PAPP-A</t>
  </si>
  <si>
    <t>IMMULITE 2000 C-Peptid</t>
  </si>
  <si>
    <t>IMMULITE 2000 System Free PSA</t>
  </si>
  <si>
    <t>IMMULITE 2000 Intact PTH</t>
  </si>
  <si>
    <t>IMMULITE 2000 Prolactin</t>
  </si>
  <si>
    <t>IMMULITE 2000  System PSA</t>
  </si>
  <si>
    <t>IMMULITE 2000 PSA</t>
  </si>
  <si>
    <t>IMMULITE 2000 Progesterone</t>
  </si>
  <si>
    <t>IMMULITE 2000 Anti-TG Ab</t>
  </si>
  <si>
    <t>IMMULITE 2000 Troponin I</t>
  </si>
  <si>
    <t>IMMULITE 2000 Anti-TPO At</t>
  </si>
  <si>
    <t xml:space="preserve">IMMULITE 2000 TSH  3.Generation </t>
  </si>
  <si>
    <t>IMMULITE 2000 Total Testosterone</t>
  </si>
  <si>
    <t>IMMULITE 2000 Thyreoglobulin</t>
  </si>
  <si>
    <t>IMMULITE 2000 Total T3</t>
  </si>
  <si>
    <t>IMMULITE 2000 Total T4</t>
  </si>
  <si>
    <t>IMMULITE 2000 Unconjugated Estriol</t>
  </si>
  <si>
    <t>IMMULITE 2000 3gAllerg Specific IgE Universal Kit</t>
  </si>
  <si>
    <t>IMMULITE 2000 Vitamin B12</t>
  </si>
  <si>
    <t>IMMULITE 2000 IL-6</t>
  </si>
  <si>
    <t>IMMULITE 2000 Substrat</t>
  </si>
  <si>
    <t>2 x 1.000</t>
  </si>
  <si>
    <t>IMMULITE C-Peptid Control Module</t>
  </si>
  <si>
    <t>C1L Penicilloyl G</t>
  </si>
  <si>
    <t>C2L Penicilloyl V</t>
  </si>
  <si>
    <t>C203L Ampicillin</t>
  </si>
  <si>
    <t>C204L Amoxicillin</t>
  </si>
  <si>
    <t>DP1L Mite Panel 1</t>
  </si>
  <si>
    <t>40 testova</t>
  </si>
  <si>
    <t>D1L Dermatophagoides pteronyssinus</t>
  </si>
  <si>
    <t>D2L Dermatophagoides farinae</t>
  </si>
  <si>
    <t>EP1L Animal Panel 1</t>
  </si>
  <si>
    <t>EP70L Animal Panel 70</t>
  </si>
  <si>
    <t>EP72L Animal Panel 72</t>
  </si>
  <si>
    <t>E1L Cat Dander Epithelium</t>
  </si>
  <si>
    <t>E5L Dog Dander</t>
  </si>
  <si>
    <t>E70L Goose Feathers</t>
  </si>
  <si>
    <t>E91L Parrot Feathers</t>
  </si>
  <si>
    <t>FP1L Food Panel 1</t>
  </si>
  <si>
    <t>FP15L Food Panel 15</t>
  </si>
  <si>
    <t>FP2L Food Panel 2</t>
  </si>
  <si>
    <t>FP5L Food Panel 5</t>
  </si>
  <si>
    <t>FP51L Food Panel 51</t>
  </si>
  <si>
    <t>FP6L Food Panel 6</t>
  </si>
  <si>
    <t>FP7L Food Panel 7</t>
  </si>
  <si>
    <t>FP73L Food Panel 73</t>
  </si>
  <si>
    <t>F1L Egg White</t>
  </si>
  <si>
    <t>F105L Chocolate</t>
  </si>
  <si>
    <t>F12L Green Pea</t>
  </si>
  <si>
    <t>F13L Peanut</t>
  </si>
  <si>
    <t>F14L Soybean</t>
  </si>
  <si>
    <t>F2L Milk Protein</t>
  </si>
  <si>
    <t>F212L Mushroom</t>
  </si>
  <si>
    <t>F245L Egg</t>
  </si>
  <si>
    <t>F25L Tomato</t>
  </si>
  <si>
    <t>F256L Walnut</t>
  </si>
  <si>
    <t>F26L Pork</t>
  </si>
  <si>
    <t>F27L Beef</t>
  </si>
  <si>
    <t>F31L Carrot</t>
  </si>
  <si>
    <t>F33L Orange</t>
  </si>
  <si>
    <t>F35L Potato</t>
  </si>
  <si>
    <t>F4L Wheat flour</t>
  </si>
  <si>
    <t>F40L Tuna</t>
  </si>
  <si>
    <t>F44L Strawberry</t>
  </si>
  <si>
    <t>F49L Apple</t>
  </si>
  <si>
    <t>F61L Sardine</t>
  </si>
  <si>
    <t>F75L Egg Yolk</t>
  </si>
  <si>
    <t>F76L Alpha-Lactalbumin</t>
  </si>
  <si>
    <t>F77L Beta-Lactoglobulin</t>
  </si>
  <si>
    <t>F78L Casein</t>
  </si>
  <si>
    <t>F79L Gluten</t>
  </si>
  <si>
    <t>F8L Corn</t>
  </si>
  <si>
    <t>F83L Chicken Meat</t>
  </si>
  <si>
    <t>F84L Kiwi Fruit</t>
  </si>
  <si>
    <t>F85L Celery</t>
  </si>
  <si>
    <t>F9L Rice</t>
  </si>
  <si>
    <t>F92L Banana</t>
  </si>
  <si>
    <t>F95L Peach</t>
  </si>
  <si>
    <t>GP2L Grass Panel 2</t>
  </si>
  <si>
    <t>G16L Meadow Foxtail Grass</t>
  </si>
  <si>
    <t>G2L Bermuda Grass</t>
  </si>
  <si>
    <t>G3L Orchard Grass</t>
  </si>
  <si>
    <t>G5L Perennial Rye Grass</t>
  </si>
  <si>
    <t>G6L Timothy Grass</t>
  </si>
  <si>
    <t>G8L June Grass</t>
  </si>
  <si>
    <t>HP1L Dust Panel 1</t>
  </si>
  <si>
    <t>H1L House Dust-Greer</t>
  </si>
  <si>
    <t>IP1L Inhalant Panel 1</t>
  </si>
  <si>
    <t>IP3L Inhalant Panel 3</t>
  </si>
  <si>
    <t>IP7L Inhalant Panel 7</t>
  </si>
  <si>
    <t>IP8L Inhalant Panel 8</t>
  </si>
  <si>
    <t>I1L Honey Bee Venom</t>
  </si>
  <si>
    <t>I3L Yellow Jacket Venom</t>
  </si>
  <si>
    <t>I4L Paper Wasp Venom</t>
  </si>
  <si>
    <t>I6L Cockroach</t>
  </si>
  <si>
    <t>I71L Mosquito</t>
  </si>
  <si>
    <t>I75L European Hornet</t>
  </si>
  <si>
    <t>K82L Latex</t>
  </si>
  <si>
    <t>MP1L Mold Panel 1</t>
  </si>
  <si>
    <t>M2L Cladosporium herbarum</t>
  </si>
  <si>
    <t>M207L Aspergillus niger</t>
  </si>
  <si>
    <t>M3L Aspergillus fumigatus</t>
  </si>
  <si>
    <t>M5L Candida albicans</t>
  </si>
  <si>
    <t>M6L Alternaria tenuis</t>
  </si>
  <si>
    <t>O201L Tobacco</t>
  </si>
  <si>
    <t>TP1L Tree Panel 1</t>
  </si>
  <si>
    <t>TP5L Tree Panel 5</t>
  </si>
  <si>
    <t>TP6L Tree Panel 6</t>
  </si>
  <si>
    <t>TP9L Tree Panel 9</t>
  </si>
  <si>
    <t>T11L Sycamore</t>
  </si>
  <si>
    <t>T12L Willow</t>
  </si>
  <si>
    <t>T14L Cottonwood</t>
  </si>
  <si>
    <t>T16L White Pine</t>
  </si>
  <si>
    <t>T2L Alder</t>
  </si>
  <si>
    <t>T208L Linden</t>
  </si>
  <si>
    <t>T3L Birch</t>
  </si>
  <si>
    <t>T4L Hazelnut</t>
  </si>
  <si>
    <t>T7L Oak</t>
  </si>
  <si>
    <t>T96L Poplar</t>
  </si>
  <si>
    <t>WP1L Weed Panel 1</t>
  </si>
  <si>
    <t>W1L Common Ragweed</t>
  </si>
  <si>
    <t>W3L Giant Ragweed</t>
  </si>
  <si>
    <t>W6L Mugwort</t>
  </si>
  <si>
    <t>W9L English Planta</t>
  </si>
  <si>
    <t>IMMULITE 2000 Multi-Diluent 2</t>
  </si>
  <si>
    <t>25 ml</t>
  </si>
  <si>
    <t>IMMULITE TSH  Sample Diluent</t>
  </si>
  <si>
    <t>MMULITE Thyroglobulin Sample Diluent</t>
  </si>
  <si>
    <t>IMMULITE HCG Sample Diluent</t>
  </si>
  <si>
    <t>IMMULITE 2000 Multi-Diluent 1</t>
  </si>
  <si>
    <t>IMMULITE OM-MA Sample Diluent</t>
  </si>
  <si>
    <t>Reaction Tubes (Immulite 2000/2500)</t>
  </si>
  <si>
    <t>Nesting Cups 2 mL</t>
  </si>
  <si>
    <t>IMMULITE 2000/IMMULITE 2500 Probe Cleaning Kit</t>
  </si>
  <si>
    <t>1 bottle 100ml</t>
  </si>
  <si>
    <t>IMMULITE 2000/IMMULITE 2500 Probe Wash Module</t>
  </si>
  <si>
    <t>IMMULITE 1000 Probe Cleaning Kit</t>
  </si>
  <si>
    <t>IMMULITE 1000 Probe Wash Module</t>
  </si>
  <si>
    <t>IMMULITE 3gAllergy Specific IgE Positive Control for D1</t>
  </si>
  <si>
    <t>4 ml</t>
  </si>
  <si>
    <t>IMMULITE 3gAllergy Specific IgE Positive Control for M6</t>
  </si>
  <si>
    <t>IMMULITE 3gAllergy Specific IgE Negative Control</t>
  </si>
  <si>
    <t>IMMULITE 2000 EPO</t>
  </si>
  <si>
    <t>IMMULITE 2000 TSI Assay</t>
  </si>
  <si>
    <t>IMMULITE 2000 IGF-I</t>
  </si>
  <si>
    <t>F5L Rye</t>
  </si>
  <si>
    <t>IMMULITE 2000 Allergen Specific IgG4</t>
  </si>
  <si>
    <t>Immulite 2000 Systems  Anti-CCP IgG</t>
  </si>
  <si>
    <t>IMMULITE 1000 ACTH</t>
  </si>
  <si>
    <t>IMMULITE 1000 Calcitonin</t>
  </si>
  <si>
    <t>IMMULITE 1000 Cortisol</t>
  </si>
  <si>
    <t>IMMULITE 1000 Estradiol</t>
  </si>
  <si>
    <t>IMMULITE 1000 Ferritin</t>
  </si>
  <si>
    <t>IMMULITE 1000 FSH</t>
  </si>
  <si>
    <t>IMMULITE 1000 Free T3</t>
  </si>
  <si>
    <t>IMMULITE 1000 Insulin</t>
  </si>
  <si>
    <t>IMMULITE 1000 LH</t>
  </si>
  <si>
    <t>IMMULITE 1000 C-Peptid</t>
  </si>
  <si>
    <t>IMMULITE 1000 Progesterone</t>
  </si>
  <si>
    <t xml:space="preserve">IMMULITE 1000 Intact PTH </t>
  </si>
  <si>
    <t>IMMULITE 1000 Prolactin</t>
  </si>
  <si>
    <t>IMMULITE 1000 Total Testosterone</t>
  </si>
  <si>
    <t>IMMULITE 1000  Tireoglobilin</t>
  </si>
  <si>
    <t>IMMULITE 1000 Valproic Acid</t>
  </si>
  <si>
    <t>IMMULITE Cytokine Control Module</t>
  </si>
  <si>
    <t>IMMULITE 1000 Androstendione</t>
  </si>
  <si>
    <t>IMMULITE 1000 DHEA-SO4</t>
  </si>
  <si>
    <t>IMMULITE 1000 Total IgE</t>
  </si>
  <si>
    <t>IMMULITE 1000 Troponin I</t>
  </si>
  <si>
    <t>IMMULITE 1000 Vitamin B12</t>
  </si>
  <si>
    <t>Serum Drug Control Module</t>
  </si>
  <si>
    <t>F231L Boiled Milk</t>
  </si>
  <si>
    <t>F202L Cashew</t>
  </si>
  <si>
    <t>F88L Lamb</t>
  </si>
  <si>
    <t>F89L Mustard</t>
  </si>
  <si>
    <t>GP1L Grass Panel 1</t>
  </si>
  <si>
    <t xml:space="preserve">A45 rApi m 1(Honey Bee venom) </t>
  </si>
  <si>
    <t xml:space="preserve">A670L rVes v 5(Yellow Jacket Venom) </t>
  </si>
  <si>
    <t>O214L MUXF from Bromelain</t>
  </si>
  <si>
    <t>Microsampling Tubes</t>
  </si>
  <si>
    <t>Nesting Cups 1mL</t>
  </si>
  <si>
    <t>IMMULITE 3gAllergy Specific IgE Positive Control for D2</t>
  </si>
  <si>
    <t>IMMULITE Ferritin Control Module</t>
  </si>
  <si>
    <t>IMMULITE NT-proBNP Control Module</t>
  </si>
  <si>
    <t>IMMULITE 1000 Free T4</t>
  </si>
  <si>
    <t>IMMULITE 1000 Anti-TG Ab</t>
  </si>
  <si>
    <t>IMMULITE 1000 Anti-TPO Ab</t>
  </si>
  <si>
    <t>IMMULITE 1000 TSH 3. Generation</t>
  </si>
  <si>
    <t>1 Kit / 500</t>
  </si>
  <si>
    <t>IMMULITE 1000 Total T3</t>
  </si>
  <si>
    <t>ADOC</t>
  </si>
  <si>
    <t>PRIMAX</t>
  </si>
  <si>
    <t>MIT</t>
  </si>
  <si>
    <t>ELITECH</t>
  </si>
  <si>
    <t>UNI-CHEM</t>
  </si>
  <si>
    <t>elta 90</t>
  </si>
  <si>
    <t>BIOMEDICA MP</t>
  </si>
  <si>
    <t>VIVOGEN</t>
  </si>
  <si>
    <t>ALLURA MED</t>
  </si>
  <si>
    <t>GALEN FOKUS</t>
  </si>
  <si>
    <t>Ukupno</t>
  </si>
  <si>
    <t>Isporučilac</t>
  </si>
  <si>
    <t>Opredeljena vrednost</t>
  </si>
  <si>
    <t>Udeo u %</t>
  </si>
  <si>
    <t>Јединица мере</t>
  </si>
  <si>
    <t>Величина паковања</t>
  </si>
  <si>
    <t>Број партије</t>
  </si>
  <si>
    <t>Број ставке</t>
  </si>
  <si>
    <t>Количина</t>
  </si>
  <si>
    <t>Заштићени назив понуђеног добра</t>
  </si>
  <si>
    <t>Стопа ПДВ-а</t>
  </si>
  <si>
    <t>Износ ПДВ-а</t>
  </si>
  <si>
    <t>Партија 60</t>
  </si>
  <si>
    <t>Партија 67</t>
  </si>
  <si>
    <t>Партија 60 укупно</t>
  </si>
  <si>
    <t>Партија 67 укупно</t>
  </si>
  <si>
    <t>Siemens Healthcare Diagnostics Inc., SAD</t>
  </si>
  <si>
    <t>Stratus CS Acute Care Troponin I TestPak</t>
  </si>
  <si>
    <t>Stratus CS Acute Car D-Dimer TestPak</t>
  </si>
  <si>
    <t>Stratus CS Acute Car ßeta human Chorionic Gonadotropin TestPak</t>
  </si>
  <si>
    <t>Stratus CS Acute Car Troponin I DilPak</t>
  </si>
  <si>
    <t>Stratus CS Acute Care™ ßeta human Chorionic Gonadotropin DilPak</t>
  </si>
  <si>
    <t>Stratus CS Acute Car D-Dimer DilPak</t>
  </si>
  <si>
    <t>Stratus CS Acute Car  Troponin I CalPak</t>
  </si>
  <si>
    <t>Stratus CS Acute Car D-DIMER CalPak</t>
  </si>
  <si>
    <t>Stratus CS Acute Car ßeta human Chorionic Gonadotropin CalPak</t>
  </si>
  <si>
    <t>Siemens Healthcare Diagnostics Products GmbH, Nemačka</t>
  </si>
  <si>
    <t>Siemens Healthcare Diagnostics Products Limited, UK</t>
  </si>
  <si>
    <t>IMMULITE Thyroglobulin Control Module</t>
  </si>
  <si>
    <t>IMMULITE 2000 beta 2  Microglobulin</t>
  </si>
  <si>
    <t>IMMULITE 2000 High Sensitivity CRP</t>
  </si>
  <si>
    <t>IMMULITE 2000 Growth Hormone (hGH)</t>
  </si>
  <si>
    <t>F2L Milk</t>
  </si>
  <si>
    <t>IMMULITE Thyroglobulin Sample Diluent</t>
  </si>
  <si>
    <t>IMMULITE Probe Cleaning Kit</t>
  </si>
  <si>
    <t>IMMULITE Probe Wash Module</t>
  </si>
  <si>
    <t>IMMULITE 2000 Erythropoietin (EPO)</t>
  </si>
  <si>
    <t>IMMULITE 2000 Thyroid Stimulating Immunoglobulins (TSI)</t>
  </si>
  <si>
    <t xml:space="preserve">IMMULITE 1000 Intact  PTH </t>
  </si>
  <si>
    <t>IMMULITE 1000 Total  Testosterone</t>
  </si>
  <si>
    <t>rApi m 1 A45L</t>
  </si>
  <si>
    <t xml:space="preserve"> rVes v 5 A670L</t>
  </si>
  <si>
    <t>Micro Sampling Tubes</t>
  </si>
  <si>
    <t>Nesting Cups 1 mL</t>
  </si>
  <si>
    <t>IMMULITE Free T4</t>
  </si>
  <si>
    <t>IMMULITE Anti-TG Ab</t>
  </si>
  <si>
    <t>IMMULITE Anti-TPO At</t>
  </si>
  <si>
    <t xml:space="preserve">IMMULITE TSH  3.Generation </t>
  </si>
  <si>
    <t>IMMULITE Total T3</t>
  </si>
  <si>
    <t>Siemens Healthcare Diagnostics Products Inc, SAD</t>
  </si>
  <si>
    <t>Teamedical d.o.o.</t>
  </si>
  <si>
    <t>ЈАВНА НАБАВКА РЕАГЕНСИ, ИЗУЗЕВ ЗА ТРАНСФУЗИЈУ РЕДНИ БРОЈ 404-1-110/21-3</t>
  </si>
  <si>
    <t>ПРИЛОГ УГОВОРА - СПЕЦИФИКАЦИЈА МАТЕРИЈАЛА СА ЦЕНАМА</t>
  </si>
  <si>
    <t>Јединична цена без ПДВ-а</t>
  </si>
  <si>
    <t>Укупна цена без ПДВ-а</t>
  </si>
  <si>
    <t>Укупна цена са ПДВ-ом</t>
  </si>
  <si>
    <t>Укупна вредност уговора</t>
  </si>
  <si>
    <t>Шифре</t>
  </si>
  <si>
    <t>RGN211050</t>
  </si>
  <si>
    <t>RGN211051</t>
  </si>
  <si>
    <t>RGN211052</t>
  </si>
  <si>
    <t>RGN211053</t>
  </si>
  <si>
    <t>RGN211054</t>
  </si>
  <si>
    <t>RGN211055</t>
  </si>
  <si>
    <t>RGN211056</t>
  </si>
  <si>
    <t>RGN211057</t>
  </si>
  <si>
    <t>RGN211058</t>
  </si>
  <si>
    <t>RGN211059</t>
  </si>
  <si>
    <t>RGN211060</t>
  </si>
  <si>
    <t>RGN211061</t>
  </si>
  <si>
    <t>RGN211062</t>
  </si>
  <si>
    <t>RGN211063</t>
  </si>
  <si>
    <t>RGN211064</t>
  </si>
  <si>
    <t>RGN211065</t>
  </si>
  <si>
    <t>RGN211735</t>
  </si>
  <si>
    <t>RGN211736</t>
  </si>
  <si>
    <t>RGN211737</t>
  </si>
  <si>
    <t>RGN211738</t>
  </si>
  <si>
    <t>RGN211739</t>
  </si>
  <si>
    <t>RGN211740</t>
  </si>
  <si>
    <t>RGN211741</t>
  </si>
  <si>
    <t>RGN211742</t>
  </si>
  <si>
    <t>RGN211743</t>
  </si>
  <si>
    <t>RGN211744</t>
  </si>
  <si>
    <t>RGN211745</t>
  </si>
  <si>
    <t>RGN211746</t>
  </si>
  <si>
    <t>RGN211747</t>
  </si>
  <si>
    <t>RGN211748</t>
  </si>
  <si>
    <t>RGN211749</t>
  </si>
  <si>
    <t>RGN211750</t>
  </si>
  <si>
    <t>RGN211751</t>
  </si>
  <si>
    <t>RGN211752</t>
  </si>
  <si>
    <t>RGN211753</t>
  </si>
  <si>
    <t>RGN211754</t>
  </si>
  <si>
    <t>RGN211755</t>
  </si>
  <si>
    <t>RGN211756</t>
  </si>
  <si>
    <t>RGN211757</t>
  </si>
  <si>
    <t>RGN211758</t>
  </si>
  <si>
    <t>RGN211759</t>
  </si>
  <si>
    <t>RGN211760</t>
  </si>
  <si>
    <t>RGN211761</t>
  </si>
  <si>
    <t>RGN211762</t>
  </si>
  <si>
    <t>RGN211763</t>
  </si>
  <si>
    <t>RGN211764</t>
  </si>
  <si>
    <t>RGN211765</t>
  </si>
  <si>
    <t>RGN211766</t>
  </si>
  <si>
    <t>RGN211767</t>
  </si>
  <si>
    <t>RGN211768</t>
  </si>
  <si>
    <t>RGN211769</t>
  </si>
  <si>
    <t>RGN211770</t>
  </si>
  <si>
    <t>RGN211771</t>
  </si>
  <si>
    <t>RGN211772</t>
  </si>
  <si>
    <t>RGN211773</t>
  </si>
  <si>
    <t>RGN211774</t>
  </si>
  <si>
    <t>RGN211775</t>
  </si>
  <si>
    <t>RGN211776</t>
  </si>
  <si>
    <t>RGN211777</t>
  </si>
  <si>
    <t>RGN211778</t>
  </si>
  <si>
    <t>RGN211779</t>
  </si>
  <si>
    <t>RGN211780</t>
  </si>
  <si>
    <t>RGN211781</t>
  </si>
  <si>
    <t>RGN211782</t>
  </si>
  <si>
    <t>RGN211783</t>
  </si>
  <si>
    <t>RGN211784</t>
  </si>
  <si>
    <t>RGN211785</t>
  </si>
  <si>
    <t>RGN211786</t>
  </si>
  <si>
    <t>RGN211787</t>
  </si>
  <si>
    <t>RGN211788</t>
  </si>
  <si>
    <t>RGN211789</t>
  </si>
  <si>
    <t>RGN211790</t>
  </si>
  <si>
    <t>RGN211791</t>
  </si>
  <si>
    <t>RGN211792</t>
  </si>
  <si>
    <t>RGN211793</t>
  </si>
  <si>
    <t>RGN211794</t>
  </si>
  <si>
    <t>RGN211795</t>
  </si>
  <si>
    <t>RGN211796</t>
  </si>
  <si>
    <t>RGN211797</t>
  </si>
  <si>
    <t>RGN211798</t>
  </si>
  <si>
    <t>RGN211799</t>
  </si>
  <si>
    <t>RGN211800</t>
  </si>
  <si>
    <t>RGN211801</t>
  </si>
  <si>
    <t>RGN211802</t>
  </si>
  <si>
    <t>RGN211803</t>
  </si>
  <si>
    <t>RGN211804</t>
  </si>
  <si>
    <t>RGN211805</t>
  </si>
  <si>
    <t>RGN211806</t>
  </si>
  <si>
    <t>RGN211807</t>
  </si>
  <si>
    <t>RGN211808</t>
  </si>
  <si>
    <t>RGN211809</t>
  </si>
  <si>
    <t>RGN211810</t>
  </si>
  <si>
    <t>RGN211811</t>
  </si>
  <si>
    <t>RGN211812</t>
  </si>
  <si>
    <t>RGN211813</t>
  </si>
  <si>
    <t>RGN211814</t>
  </si>
  <si>
    <t>RGN211815</t>
  </si>
  <si>
    <t>RGN211816</t>
  </si>
  <si>
    <t>RGN211817</t>
  </si>
  <si>
    <t>RGN211818</t>
  </si>
  <si>
    <t>RGN211819</t>
  </si>
  <si>
    <t>RGN211820</t>
  </si>
  <si>
    <t>RGN211821</t>
  </si>
  <si>
    <t>RGN211822</t>
  </si>
  <si>
    <t>RGN211823</t>
  </si>
  <si>
    <t>RGN211824</t>
  </si>
  <si>
    <t>RGN211825</t>
  </si>
  <si>
    <t>RGN211826</t>
  </si>
  <si>
    <t>RGN211827</t>
  </si>
  <si>
    <t>RGN211828</t>
  </si>
  <si>
    <t>RGN211829</t>
  </si>
  <si>
    <t>RGN211830</t>
  </si>
  <si>
    <t>RGN211831</t>
  </si>
  <si>
    <t>RGN211832</t>
  </si>
  <si>
    <t>RGN211833</t>
  </si>
  <si>
    <t>RGN211834</t>
  </si>
  <si>
    <t>RGN211835</t>
  </si>
  <si>
    <t>RGN211836</t>
  </si>
  <si>
    <t>RGN211837</t>
  </si>
  <si>
    <t>RGN211838</t>
  </si>
  <si>
    <t>RGN211839</t>
  </si>
  <si>
    <t>RGN211840</t>
  </si>
  <si>
    <t>RGN211841</t>
  </si>
  <si>
    <t>RGN211842</t>
  </si>
  <si>
    <t>RGN211843</t>
  </si>
  <si>
    <t>RGN211844</t>
  </si>
  <si>
    <t>RGN211845</t>
  </si>
  <si>
    <t>RGN211846</t>
  </si>
  <si>
    <t>RGN211847</t>
  </si>
  <si>
    <t>RGN211848</t>
  </si>
  <si>
    <t>RGN211849</t>
  </si>
  <si>
    <t>RGN211850</t>
  </si>
  <si>
    <t>RGN211851</t>
  </si>
  <si>
    <t>RGN211852</t>
  </si>
  <si>
    <t>RGN211853</t>
  </si>
  <si>
    <t>RGN211854</t>
  </si>
  <si>
    <t>RGN211855</t>
  </si>
  <si>
    <t>RGN211856</t>
  </si>
  <si>
    <t>RGN211857</t>
  </si>
  <si>
    <t>RGN211858</t>
  </si>
  <si>
    <t>RGN211859</t>
  </si>
  <si>
    <t>RGN211860</t>
  </si>
  <si>
    <t>RGN211861</t>
  </si>
  <si>
    <t>RGN211862</t>
  </si>
  <si>
    <t>RGN211863</t>
  </si>
  <si>
    <t>RGN211864</t>
  </si>
  <si>
    <t>RGN211865</t>
  </si>
  <si>
    <t>RGN211866</t>
  </si>
  <si>
    <t>RGN211867</t>
  </si>
  <si>
    <t>RGN211868</t>
  </si>
  <si>
    <t>RGN211869</t>
  </si>
  <si>
    <t>RGN211870</t>
  </si>
  <si>
    <t>RGN211871</t>
  </si>
  <si>
    <t>RGN211872</t>
  </si>
  <si>
    <t>RGN211873</t>
  </si>
  <si>
    <t>RGN211874</t>
  </si>
  <si>
    <t>RGN211875</t>
  </si>
  <si>
    <t>RGN211876</t>
  </si>
  <si>
    <t>RGN211877</t>
  </si>
  <si>
    <t>RGN211878</t>
  </si>
  <si>
    <t>RGN211879</t>
  </si>
  <si>
    <t>RGN211880</t>
  </si>
  <si>
    <t>RGN211881</t>
  </si>
  <si>
    <t>RGN211882</t>
  </si>
  <si>
    <t>RGN211883</t>
  </si>
  <si>
    <t>RGN211884</t>
  </si>
  <si>
    <t>RGN211885</t>
  </si>
  <si>
    <t>RGN211886</t>
  </si>
  <si>
    <t>RGN211887</t>
  </si>
  <si>
    <t>RGN211888</t>
  </si>
  <si>
    <t>RGN211889</t>
  </si>
  <si>
    <t>RGN211890</t>
  </si>
  <si>
    <t>RGN211891</t>
  </si>
  <si>
    <t>RGN211892</t>
  </si>
  <si>
    <t>RGN211893</t>
  </si>
  <si>
    <t>RGN211894</t>
  </si>
  <si>
    <t>RGN211895</t>
  </si>
  <si>
    <t>RGN211896</t>
  </si>
  <si>
    <t>RGN211897</t>
  </si>
  <si>
    <t>RGN211898</t>
  </si>
  <si>
    <t>RGN211899</t>
  </si>
  <si>
    <t>RGN211900</t>
  </si>
  <si>
    <t>RGN211901</t>
  </si>
  <si>
    <t>RGN211902</t>
  </si>
  <si>
    <t>RGN211903</t>
  </si>
  <si>
    <t>RGN211904</t>
  </si>
  <si>
    <t>RGN211905</t>
  </si>
  <si>
    <t>RGN211906</t>
  </si>
  <si>
    <t>RGN211907</t>
  </si>
  <si>
    <t>RGN211908</t>
  </si>
  <si>
    <t>RGN211909</t>
  </si>
  <si>
    <t>RGN211910</t>
  </si>
  <si>
    <t>RGN211911</t>
  </si>
  <si>
    <t>RGN211912</t>
  </si>
  <si>
    <t>RGN211913</t>
  </si>
  <si>
    <t>RGN211914</t>
  </si>
  <si>
    <t>RGN211915</t>
  </si>
  <si>
    <t>RGN211916</t>
  </si>
  <si>
    <t>RGN211917</t>
  </si>
  <si>
    <t>RGN211918</t>
  </si>
  <si>
    <t>RGN211919</t>
  </si>
  <si>
    <t>RGN211920</t>
  </si>
  <si>
    <t>RGN211921</t>
  </si>
  <si>
    <t>RGN211922</t>
  </si>
  <si>
    <t>RGN211923</t>
  </si>
  <si>
    <t>RGN211924</t>
  </si>
  <si>
    <t>RGN211925</t>
  </si>
  <si>
    <t>RGN211926</t>
  </si>
  <si>
    <t>RGN211927</t>
  </si>
  <si>
    <t>RGN211928</t>
  </si>
  <si>
    <t>RGN211929</t>
  </si>
  <si>
    <t>RGN211930</t>
  </si>
  <si>
    <t>RGN211931</t>
  </si>
  <si>
    <t>RGN211932</t>
  </si>
  <si>
    <t>RGN211933</t>
  </si>
  <si>
    <t>RGN211934</t>
  </si>
  <si>
    <t>RGN211935</t>
  </si>
  <si>
    <t>RGN211936</t>
  </si>
  <si>
    <t>RGN211937</t>
  </si>
  <si>
    <t>RGN211938</t>
  </si>
  <si>
    <t>RGN211939</t>
  </si>
  <si>
    <t>RGN211940</t>
  </si>
  <si>
    <t>RGN211941</t>
  </si>
  <si>
    <t>RGN211942</t>
  </si>
  <si>
    <t>RGN211943</t>
  </si>
  <si>
    <t>RGN211944</t>
  </si>
  <si>
    <t>RGN211945</t>
  </si>
  <si>
    <t>RGN211946</t>
  </si>
  <si>
    <t>RGN211947</t>
  </si>
  <si>
    <t>RGN211948</t>
  </si>
  <si>
    <t>RGN211949</t>
  </si>
  <si>
    <t>RGN211950</t>
  </si>
  <si>
    <t>RGN211951</t>
  </si>
  <si>
    <t>RGN211952</t>
  </si>
  <si>
    <t>RGN211953</t>
  </si>
  <si>
    <t>RGN211954</t>
  </si>
  <si>
    <t>RGN211955</t>
  </si>
  <si>
    <t>RGN211956</t>
  </si>
  <si>
    <t>RGN211957</t>
  </si>
  <si>
    <t>RGN211958</t>
  </si>
  <si>
    <t>RGN211959</t>
  </si>
  <si>
    <t>RGN211960</t>
  </si>
  <si>
    <t>RGN211961</t>
  </si>
  <si>
    <t>RGN211962</t>
  </si>
  <si>
    <t>RGN211963</t>
  </si>
  <si>
    <t>RGN211964</t>
  </si>
  <si>
    <t>RGN211965</t>
  </si>
  <si>
    <t>RGN211966</t>
  </si>
  <si>
    <t>RGN211967</t>
  </si>
  <si>
    <t>RGN211968</t>
  </si>
  <si>
    <t>RGN211969</t>
  </si>
  <si>
    <t>RGN211970</t>
  </si>
  <si>
    <t>RGN211971</t>
  </si>
  <si>
    <t>RGN211972</t>
  </si>
  <si>
    <t>RGN211973</t>
  </si>
  <si>
    <t>RGN211974</t>
  </si>
  <si>
    <t>RGN211975</t>
  </si>
  <si>
    <t>RGN211976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</si>
</sst>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Arial"/>
      <family val="2"/>
    </font>
    <font>
      <sz val="8"/>
      <color theme="1"/>
      <name val="Verdana CE"/>
      <family val="2"/>
      <charset val="238"/>
    </font>
    <font>
      <sz val="10"/>
      <color indexed="8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indexed="8"/>
      <name val="Calibri"/>
      <family val="2"/>
    </font>
    <font>
      <sz val="12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07">
    <xf numFmtId="0" fontId="0" fillId="0" borderId="0"/>
    <xf numFmtId="0" fontId="2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6" fillId="0" borderId="0"/>
    <xf numFmtId="0" fontId="7" fillId="0" borderId="0"/>
    <xf numFmtId="0" fontId="7" fillId="0" borderId="0"/>
    <xf numFmtId="0" fontId="8" fillId="0" borderId="0"/>
    <xf numFmtId="0" fontId="9" fillId="0" borderId="0"/>
    <xf numFmtId="0" fontId="6" fillId="0" borderId="0"/>
    <xf numFmtId="0" fontId="10" fillId="0" borderId="0"/>
    <xf numFmtId="0" fontId="6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9" fillId="0" borderId="0"/>
    <xf numFmtId="0" fontId="7" fillId="0" borderId="0"/>
    <xf numFmtId="0" fontId="11" fillId="0" borderId="0"/>
    <xf numFmtId="0" fontId="12" fillId="0" borderId="0" applyNumberFormat="0" applyFill="0" applyBorder="0" applyProtection="0"/>
    <xf numFmtId="0" fontId="7" fillId="0" borderId="0"/>
    <xf numFmtId="0" fontId="1" fillId="0" borderId="0"/>
    <xf numFmtId="164" fontId="1" fillId="0" borderId="0" applyFont="0" applyFill="0" applyBorder="0" applyAlignment="0" applyProtection="0"/>
    <xf numFmtId="0" fontId="8" fillId="0" borderId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2" borderId="0" applyNumberFormat="0" applyBorder="0" applyAlignment="0" applyProtection="0"/>
    <xf numFmtId="0" fontId="15" fillId="6" borderId="0" applyNumberFormat="0" applyBorder="0" applyAlignment="0" applyProtection="0"/>
    <xf numFmtId="0" fontId="16" fillId="23" borderId="2" applyNumberFormat="0" applyAlignment="0" applyProtection="0"/>
    <xf numFmtId="0" fontId="17" fillId="24" borderId="3" applyNumberFormat="0" applyAlignment="0" applyProtection="0"/>
    <xf numFmtId="0" fontId="29" fillId="0" borderId="0"/>
    <xf numFmtId="0" fontId="18" fillId="0" borderId="0" applyNumberFormat="0" applyFill="0" applyBorder="0" applyAlignment="0" applyProtection="0"/>
    <xf numFmtId="0" fontId="19" fillId="7" borderId="0" applyNumberFormat="0" applyBorder="0" applyAlignment="0" applyProtection="0"/>
    <xf numFmtId="0" fontId="30" fillId="2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10" borderId="2" applyNumberFormat="0" applyAlignment="0" applyProtection="0"/>
    <xf numFmtId="0" fontId="24" fillId="0" borderId="7" applyNumberFormat="0" applyFill="0" applyAlignment="0" applyProtection="0"/>
    <xf numFmtId="0" fontId="25" fillId="25" borderId="0" applyNumberFormat="0" applyBorder="0" applyAlignment="0" applyProtection="0"/>
    <xf numFmtId="0" fontId="6" fillId="0" borderId="0"/>
    <xf numFmtId="0" fontId="1" fillId="0" borderId="0"/>
    <xf numFmtId="0" fontId="1" fillId="0" borderId="0"/>
    <xf numFmtId="0" fontId="5" fillId="0" borderId="0"/>
    <xf numFmtId="0" fontId="7" fillId="0" borderId="0"/>
    <xf numFmtId="0" fontId="31" fillId="0" borderId="0"/>
    <xf numFmtId="0" fontId="5" fillId="26" borderId="8" applyNumberFormat="0" applyFont="0" applyAlignment="0" applyProtection="0"/>
    <xf numFmtId="0" fontId="26" fillId="23" borderId="9" applyNumberFormat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16" fillId="23" borderId="2" applyNumberFormat="0" applyAlignment="0" applyProtection="0"/>
    <xf numFmtId="0" fontId="23" fillId="10" borderId="2" applyNumberFormat="0" applyAlignment="0" applyProtection="0"/>
    <xf numFmtId="0" fontId="5" fillId="26" borderId="8" applyNumberFormat="0" applyFont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12" fillId="0" borderId="0"/>
    <xf numFmtId="0" fontId="5" fillId="0" borderId="0"/>
    <xf numFmtId="0" fontId="8" fillId="0" borderId="0"/>
    <xf numFmtId="0" fontId="8" fillId="0" borderId="0"/>
    <xf numFmtId="0" fontId="6" fillId="0" borderId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23" fillId="10" borderId="2" applyNumberFormat="0" applyAlignment="0" applyProtection="0"/>
    <xf numFmtId="0" fontId="16" fillId="23" borderId="2" applyNumberFormat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5" fillId="26" borderId="8" applyNumberFormat="0" applyFont="0" applyAlignment="0" applyProtection="0"/>
    <xf numFmtId="164" fontId="1" fillId="0" borderId="0" applyFont="0" applyFill="0" applyBorder="0" applyAlignment="0" applyProtection="0"/>
    <xf numFmtId="0" fontId="9" fillId="0" borderId="0"/>
    <xf numFmtId="0" fontId="7" fillId="0" borderId="0"/>
    <xf numFmtId="0" fontId="7" fillId="0" borderId="0"/>
    <xf numFmtId="0" fontId="1" fillId="0" borderId="0"/>
    <xf numFmtId="0" fontId="5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7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3" fillId="3" borderId="1" xfId="1" applyFont="1" applyFill="1" applyBorder="1" applyAlignment="1">
      <alignment horizontal="center" vertical="center" wrapText="1"/>
    </xf>
    <xf numFmtId="0" fontId="4" fillId="0" borderId="0" xfId="0" applyFont="1"/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4" fontId="0" fillId="0" borderId="0" xfId="0" applyNumberFormat="1"/>
    <xf numFmtId="3" fontId="3" fillId="0" borderId="0" xfId="0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4" fontId="0" fillId="0" borderId="0" xfId="0" applyNumberFormat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4" fontId="3" fillId="3" borderId="1" xfId="1" applyNumberFormat="1" applyFont="1" applyFill="1" applyBorder="1" applyAlignment="1">
      <alignment horizontal="center" vertical="center" wrapText="1"/>
    </xf>
    <xf numFmtId="9" fontId="3" fillId="3" borderId="1" xfId="1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/>
    </xf>
    <xf numFmtId="9" fontId="4" fillId="0" borderId="0" xfId="0" applyNumberFormat="1" applyFont="1"/>
    <xf numFmtId="4" fontId="4" fillId="0" borderId="0" xfId="0" applyNumberFormat="1" applyFont="1"/>
    <xf numFmtId="0" fontId="32" fillId="0" borderId="0" xfId="0" applyFont="1" applyFill="1"/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4" fontId="3" fillId="0" borderId="15" xfId="0" applyNumberFormat="1" applyFont="1" applyBorder="1" applyAlignment="1">
      <alignment horizontal="center" vertical="center"/>
    </xf>
    <xf numFmtId="4" fontId="3" fillId="0" borderId="1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2" fillId="0" borderId="0" xfId="0" applyFont="1" applyFill="1" applyAlignment="1">
      <alignment vertical="center"/>
    </xf>
    <xf numFmtId="4" fontId="3" fillId="27" borderId="14" xfId="0" applyNumberFormat="1" applyFont="1" applyFill="1" applyBorder="1" applyAlignment="1">
      <alignment horizontal="center" vertical="center"/>
    </xf>
    <xf numFmtId="9" fontId="3" fillId="27" borderId="12" xfId="0" applyNumberFormat="1" applyFont="1" applyFill="1" applyBorder="1" applyAlignment="1">
      <alignment horizontal="center" vertical="center"/>
    </xf>
    <xf numFmtId="4" fontId="3" fillId="27" borderId="13" xfId="0" applyNumberFormat="1" applyFont="1" applyFill="1" applyBorder="1" applyAlignment="1">
      <alignment horizontal="center" vertical="center"/>
    </xf>
    <xf numFmtId="0" fontId="3" fillId="28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4" fillId="27" borderId="14" xfId="0" applyFont="1" applyFill="1" applyBorder="1" applyAlignment="1">
      <alignment horizontal="right" vertical="center"/>
    </xf>
    <xf numFmtId="0" fontId="4" fillId="27" borderId="11" xfId="0" applyFont="1" applyFill="1" applyBorder="1" applyAlignment="1">
      <alignment horizontal="right" vertical="center"/>
    </xf>
    <xf numFmtId="0" fontId="4" fillId="27" borderId="12" xfId="0" applyFont="1" applyFill="1" applyBorder="1" applyAlignment="1">
      <alignment horizontal="right" vertical="center"/>
    </xf>
    <xf numFmtId="0" fontId="34" fillId="0" borderId="0" xfId="0" applyFont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33" fillId="0" borderId="17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107">
    <cellStyle name="20% - Accent1 2" xfId="26" xr:uid="{00000000-0005-0000-0000-000000000000}"/>
    <cellStyle name="20% - Accent2 2" xfId="27" xr:uid="{00000000-0005-0000-0000-000001000000}"/>
    <cellStyle name="20% - Accent3 2" xfId="28" xr:uid="{00000000-0005-0000-0000-000002000000}"/>
    <cellStyle name="20% - Accent4 2" xfId="29" xr:uid="{00000000-0005-0000-0000-000003000000}"/>
    <cellStyle name="20% - Accent5 2" xfId="30" xr:uid="{00000000-0005-0000-0000-000004000000}"/>
    <cellStyle name="20% - Accent6 2" xfId="31" xr:uid="{00000000-0005-0000-0000-000005000000}"/>
    <cellStyle name="40% - Accent1 2" xfId="32" xr:uid="{00000000-0005-0000-0000-000006000000}"/>
    <cellStyle name="40% - Accent2 2" xfId="33" xr:uid="{00000000-0005-0000-0000-000007000000}"/>
    <cellStyle name="40% - Accent3 2" xfId="34" xr:uid="{00000000-0005-0000-0000-000008000000}"/>
    <cellStyle name="40% - Accent4 2" xfId="35" xr:uid="{00000000-0005-0000-0000-000009000000}"/>
    <cellStyle name="40% - Accent5 2" xfId="36" xr:uid="{00000000-0005-0000-0000-00000A000000}"/>
    <cellStyle name="40% - Accent6 2" xfId="37" xr:uid="{00000000-0005-0000-0000-00000B000000}"/>
    <cellStyle name="60% - Accent1 2" xfId="38" xr:uid="{00000000-0005-0000-0000-00000C000000}"/>
    <cellStyle name="60% - Accent2 2" xfId="39" xr:uid="{00000000-0005-0000-0000-00000D000000}"/>
    <cellStyle name="60% - Accent3 2" xfId="40" xr:uid="{00000000-0005-0000-0000-00000E000000}"/>
    <cellStyle name="60% - Accent4 2" xfId="41" xr:uid="{00000000-0005-0000-0000-00000F000000}"/>
    <cellStyle name="60% - Accent5 2" xfId="42" xr:uid="{00000000-0005-0000-0000-000010000000}"/>
    <cellStyle name="60% - Accent6 2" xfId="43" xr:uid="{00000000-0005-0000-0000-000011000000}"/>
    <cellStyle name="Accent1 2" xfId="44" xr:uid="{00000000-0005-0000-0000-000012000000}"/>
    <cellStyle name="Accent2 2" xfId="45" xr:uid="{00000000-0005-0000-0000-000013000000}"/>
    <cellStyle name="Accent3 2" xfId="46" xr:uid="{00000000-0005-0000-0000-000014000000}"/>
    <cellStyle name="Accent4 2" xfId="47" xr:uid="{00000000-0005-0000-0000-000015000000}"/>
    <cellStyle name="Accent5 2" xfId="48" xr:uid="{00000000-0005-0000-0000-000016000000}"/>
    <cellStyle name="Accent6 2" xfId="49" xr:uid="{00000000-0005-0000-0000-000017000000}"/>
    <cellStyle name="Bad 2" xfId="50" xr:uid="{00000000-0005-0000-0000-000018000000}"/>
    <cellStyle name="Calculation 2" xfId="51" xr:uid="{00000000-0005-0000-0000-000019000000}"/>
    <cellStyle name="Calculation 2 2" xfId="76" xr:uid="{00000000-0005-0000-0000-00001A000000}"/>
    <cellStyle name="Calculation 2 3" xfId="91" xr:uid="{00000000-0005-0000-0000-00001B000000}"/>
    <cellStyle name="Check Cell 2" xfId="52" xr:uid="{00000000-0005-0000-0000-00001C000000}"/>
    <cellStyle name="Comma 3" xfId="24" xr:uid="{00000000-0005-0000-0000-00001D000000}"/>
    <cellStyle name="Comma 3 2" xfId="95" xr:uid="{00000000-0005-0000-0000-00001E000000}"/>
    <cellStyle name="Comma 3 3" xfId="106" xr:uid="{00000000-0005-0000-0000-00001F000000}"/>
    <cellStyle name="Excel Built-in Normal" xfId="10" xr:uid="{D6C70BD3-5D9E-4C53-8E3D-B149004DA734}"/>
    <cellStyle name="Excel Built-in Normal 2" xfId="53" xr:uid="{00000000-0005-0000-0000-000021000000}"/>
    <cellStyle name="Excel Built-in Normal 2 2" xfId="96" xr:uid="{00000000-0005-0000-0000-000022000000}"/>
    <cellStyle name="Explanatory Text 2" xfId="54" xr:uid="{00000000-0005-0000-0000-000023000000}"/>
    <cellStyle name="Good 2" xfId="55" xr:uid="{00000000-0005-0000-0000-000024000000}"/>
    <cellStyle name="Good 3" xfId="56" xr:uid="{00000000-0005-0000-0000-000025000000}"/>
    <cellStyle name="Heading 1 2" xfId="57" xr:uid="{00000000-0005-0000-0000-000026000000}"/>
    <cellStyle name="Heading 2 2" xfId="58" xr:uid="{00000000-0005-0000-0000-000027000000}"/>
    <cellStyle name="Heading 3 2" xfId="59" xr:uid="{00000000-0005-0000-0000-000028000000}"/>
    <cellStyle name="Heading 4 2" xfId="60" xr:uid="{00000000-0005-0000-0000-000029000000}"/>
    <cellStyle name="Input 2" xfId="61" xr:uid="{00000000-0005-0000-0000-00002A000000}"/>
    <cellStyle name="Input 2 2" xfId="77" xr:uid="{00000000-0005-0000-0000-00002B000000}"/>
    <cellStyle name="Input 2 3" xfId="90" xr:uid="{00000000-0005-0000-0000-00002C000000}"/>
    <cellStyle name="Linked Cell 2" xfId="62" xr:uid="{00000000-0005-0000-0000-00002D000000}"/>
    <cellStyle name="Neutral 2" xfId="63" xr:uid="{00000000-0005-0000-0000-00002E000000}"/>
    <cellStyle name="Normal" xfId="0" builtinId="0"/>
    <cellStyle name="Normal 10" xfId="6" xr:uid="{99954EF3-53E3-4749-9910-01CC302EFAB3}"/>
    <cellStyle name="Normal 10 2" xfId="20" xr:uid="{00000000-0005-0000-0000-000030000000}"/>
    <cellStyle name="Normal 11" xfId="3" xr:uid="{D66B5EFB-AA6F-4EEA-AA5E-3262B05D1EA9}"/>
    <cellStyle name="Normal 11 2" xfId="23" xr:uid="{00000000-0005-0000-0000-000031000000}"/>
    <cellStyle name="Normal 13" xfId="22" xr:uid="{00000000-0005-0000-0000-000032000000}"/>
    <cellStyle name="Normal 13 2" xfId="97" xr:uid="{00000000-0005-0000-0000-000033000000}"/>
    <cellStyle name="Normal 13 3" xfId="105" xr:uid="{00000000-0005-0000-0000-000034000000}"/>
    <cellStyle name="Normal 16" xfId="21" xr:uid="{00000000-0005-0000-0000-000035000000}"/>
    <cellStyle name="Normal 2" xfId="7" xr:uid="{08992F3F-FCED-48EE-B941-44246C1761F4}"/>
    <cellStyle name="Normal 2 16" xfId="14" xr:uid="{ACC12F21-D841-4859-9416-ABF3E8A80455}"/>
    <cellStyle name="Normal 2 17" xfId="15" xr:uid="{00000000-0005-0000-0000-000038000000}"/>
    <cellStyle name="Normal 2 18" xfId="19" xr:uid="{00000000-0005-0000-0000-000039000000}"/>
    <cellStyle name="Normal 2 18 2" xfId="98" xr:uid="{00000000-0005-0000-0000-00003A000000}"/>
    <cellStyle name="Normal 2 18 3" xfId="104" xr:uid="{00000000-0005-0000-0000-00003B000000}"/>
    <cellStyle name="Normal 2 2" xfId="65" xr:uid="{00000000-0005-0000-0000-00003C000000}"/>
    <cellStyle name="Normal 2 2 2" xfId="82" xr:uid="{00000000-0005-0000-0000-00003D000000}"/>
    <cellStyle name="Normal 2 3" xfId="64" xr:uid="{00000000-0005-0000-0000-00003E000000}"/>
    <cellStyle name="Normal 2 3 2" xfId="99" xr:uid="{00000000-0005-0000-0000-00003F000000}"/>
    <cellStyle name="Normal 2 4" xfId="81" xr:uid="{00000000-0005-0000-0000-000040000000}"/>
    <cellStyle name="Normal 3" xfId="8" xr:uid="{8FC5F0C4-EAE5-4B5E-AEE7-F89AC75F0A82}"/>
    <cellStyle name="Normal 3 2" xfId="9" xr:uid="{73C15E06-4A9E-46B3-8DFF-89D5E5D1121F}"/>
    <cellStyle name="Normal 3 2 2" xfId="100" xr:uid="{00000000-0005-0000-0000-000043000000}"/>
    <cellStyle name="Normal 3 3" xfId="16" xr:uid="{00000000-0005-0000-0000-000041000000}"/>
    <cellStyle name="Normal 4" xfId="18" xr:uid="{00000000-0005-0000-0000-000044000000}"/>
    <cellStyle name="Normal 4 2" xfId="66" xr:uid="{00000000-0005-0000-0000-000045000000}"/>
    <cellStyle name="Normal 4 2 2" xfId="84" xr:uid="{00000000-0005-0000-0000-000046000000}"/>
    <cellStyle name="Normal 4 3" xfId="83" xr:uid="{00000000-0005-0000-0000-000047000000}"/>
    <cellStyle name="Normal 4 3 2" xfId="101" xr:uid="{00000000-0005-0000-0000-000048000000}"/>
    <cellStyle name="Normal 5" xfId="2" xr:uid="{C28C39C8-4A3A-41D1-BB8A-6F84903E324E}"/>
    <cellStyle name="Normal 5 2" xfId="67" xr:uid="{00000000-0005-0000-0000-00004A000000}"/>
    <cellStyle name="Normal 5 3" xfId="102" xr:uid="{00000000-0005-0000-0000-00004B000000}"/>
    <cellStyle name="Normal 6" xfId="5" xr:uid="{C1D72484-C825-4130-90A6-E1369A96FB8A}"/>
    <cellStyle name="Normal 6 2" xfId="85" xr:uid="{00000000-0005-0000-0000-00004D000000}"/>
    <cellStyle name="Normal 6 3" xfId="68" xr:uid="{00000000-0005-0000-0000-00004C000000}"/>
    <cellStyle name="Normal 7" xfId="4" xr:uid="{3CFCAE5F-55B4-4252-8961-AE69D9583408}"/>
    <cellStyle name="Normal 7 2" xfId="69" xr:uid="{00000000-0005-0000-0000-00004F000000}"/>
    <cellStyle name="Normal 8" xfId="13" xr:uid="{F0303BEF-86D2-4CE5-BE40-F4E14D86B53F}"/>
    <cellStyle name="Normal 9" xfId="25" xr:uid="{00000000-0005-0000-0000-000051000000}"/>
    <cellStyle name="Normal 9 2" xfId="103" xr:uid="{00000000-0005-0000-0000-000052000000}"/>
    <cellStyle name="Normal_Priznto djuture" xfId="1" xr:uid="{1E733330-DAE3-4702-9D47-91C3A82FEF2C}"/>
    <cellStyle name="Note 2" xfId="70" xr:uid="{00000000-0005-0000-0000-000054000000}"/>
    <cellStyle name="Note 2 2" xfId="78" xr:uid="{00000000-0005-0000-0000-000055000000}"/>
    <cellStyle name="Note 2 3" xfId="94" xr:uid="{00000000-0005-0000-0000-000056000000}"/>
    <cellStyle name="Output 2" xfId="71" xr:uid="{00000000-0005-0000-0000-000057000000}"/>
    <cellStyle name="Output 2 2" xfId="79" xr:uid="{00000000-0005-0000-0000-000058000000}"/>
    <cellStyle name="Output 2 3" xfId="86" xr:uid="{00000000-0005-0000-0000-000059000000}"/>
    <cellStyle name="Output 2 4" xfId="88" xr:uid="{00000000-0005-0000-0000-00005A000000}"/>
    <cellStyle name="Output 2 5" xfId="92" xr:uid="{00000000-0005-0000-0000-00005B000000}"/>
    <cellStyle name="Percent 2" xfId="72" xr:uid="{00000000-0005-0000-0000-00005C000000}"/>
    <cellStyle name="Standard 2" xfId="12" xr:uid="{AF2EA7BD-E7F6-4AE8-944B-333DB9CEDD70}"/>
    <cellStyle name="Standard 3" xfId="11" xr:uid="{90BEB29F-3889-41C7-AB3E-5424EEB9A051}"/>
    <cellStyle name="Title 2" xfId="73" xr:uid="{00000000-0005-0000-0000-00005D000000}"/>
    <cellStyle name="Total 2" xfId="74" xr:uid="{00000000-0005-0000-0000-00005E000000}"/>
    <cellStyle name="Total 2 2" xfId="80" xr:uid="{00000000-0005-0000-0000-00005F000000}"/>
    <cellStyle name="Total 2 3" xfId="87" xr:uid="{00000000-0005-0000-0000-000060000000}"/>
    <cellStyle name="Total 2 4" xfId="89" xr:uid="{00000000-0005-0000-0000-000061000000}"/>
    <cellStyle name="Total 2 5" xfId="93" xr:uid="{00000000-0005-0000-0000-000062000000}"/>
    <cellStyle name="Warning Text 2" xfId="75" xr:uid="{00000000-0005-0000-0000-000063000000}"/>
    <cellStyle name="Нормалан 2" xfId="17" xr:uid="{00000000-0005-0000-0000-000064000000}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32ADE-0840-4B01-AB0B-3ED5B88242B2}">
  <sheetPr>
    <pageSetUpPr fitToPage="1"/>
  </sheetPr>
  <dimension ref="A1:O265"/>
  <sheetViews>
    <sheetView tabSelected="1" zoomScale="80" zoomScaleNormal="80" workbookViewId="0">
      <pane xSplit="3" ySplit="4" topLeftCell="D14" activePane="bottomRight" state="frozen"/>
      <selection pane="topRight" activeCell="F1" sqref="F1"/>
      <selection pane="bottomLeft" activeCell="A2" sqref="A2"/>
      <selection pane="bottomRight" activeCell="E22" sqref="E22:E263"/>
    </sheetView>
  </sheetViews>
  <sheetFormatPr defaultColWidth="9.140625" defaultRowHeight="12" outlineLevelRow="2"/>
  <cols>
    <col min="1" max="1" width="17.85546875" style="26" customWidth="1"/>
    <col min="2" max="2" width="28.85546875" style="9" customWidth="1"/>
    <col min="3" max="3" width="9.140625" style="9"/>
    <col min="4" max="5" width="20.5703125" style="9" customWidth="1"/>
    <col min="6" max="6" width="10.7109375" style="9" customWidth="1"/>
    <col min="7" max="7" width="14" style="9" customWidth="1"/>
    <col min="8" max="8" width="20.140625" style="28" customWidth="1"/>
    <col min="9" max="9" width="20.140625" style="9" customWidth="1"/>
    <col min="10" max="10" width="14.140625" style="11" bestFit="1" customWidth="1"/>
    <col min="11" max="11" width="16.42578125" style="25" customWidth="1"/>
    <col min="12" max="12" width="18.140625" style="25" customWidth="1"/>
    <col min="13" max="13" width="13.28515625" style="24" customWidth="1"/>
    <col min="14" max="15" width="16.140625" style="2" customWidth="1"/>
    <col min="16" max="16384" width="9.140625" style="2"/>
  </cols>
  <sheetData>
    <row r="1" spans="1:15" s="31" customFormat="1" ht="24" customHeight="1">
      <c r="A1" s="42" t="s">
        <v>365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5" s="32" customFormat="1" ht="24" customHeight="1">
      <c r="A2" s="43" t="s">
        <v>364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5" s="31" customFormat="1" ht="24.75" customHeight="1">
      <c r="A3" s="44" t="s">
        <v>363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ht="24">
      <c r="A4" s="1" t="s">
        <v>319</v>
      </c>
      <c r="B4" s="1" t="s">
        <v>0</v>
      </c>
      <c r="C4" s="1" t="s">
        <v>320</v>
      </c>
      <c r="D4" s="1" t="s">
        <v>1</v>
      </c>
      <c r="E4" s="1" t="s">
        <v>370</v>
      </c>
      <c r="F4" s="1" t="s">
        <v>317</v>
      </c>
      <c r="G4" s="1" t="s">
        <v>318</v>
      </c>
      <c r="H4" s="1" t="s">
        <v>322</v>
      </c>
      <c r="I4" s="1" t="s">
        <v>2</v>
      </c>
      <c r="J4" s="1" t="s">
        <v>321</v>
      </c>
      <c r="K4" s="21" t="s">
        <v>366</v>
      </c>
      <c r="L4" s="21" t="s">
        <v>367</v>
      </c>
      <c r="M4" s="22" t="s">
        <v>323</v>
      </c>
      <c r="N4" s="1" t="s">
        <v>324</v>
      </c>
      <c r="O4" s="1" t="s">
        <v>368</v>
      </c>
    </row>
    <row r="5" spans="1:15" ht="36" outlineLevel="2">
      <c r="A5" s="27" t="s">
        <v>325</v>
      </c>
      <c r="B5" s="6" t="s">
        <v>30</v>
      </c>
      <c r="C5" s="3">
        <v>1</v>
      </c>
      <c r="D5" s="6" t="s">
        <v>31</v>
      </c>
      <c r="E5" s="45" t="s">
        <v>371</v>
      </c>
      <c r="F5" s="6" t="s">
        <v>4</v>
      </c>
      <c r="G5" s="6">
        <v>100</v>
      </c>
      <c r="H5" s="36" t="s">
        <v>31</v>
      </c>
      <c r="I5" s="36" t="s">
        <v>329</v>
      </c>
      <c r="J5" s="8"/>
      <c r="K5" s="29">
        <v>11150</v>
      </c>
      <c r="L5" s="4">
        <f t="shared" ref="L5:L20" si="0">J5*K5</f>
        <v>0</v>
      </c>
      <c r="M5" s="23">
        <v>0.2</v>
      </c>
      <c r="N5" s="4">
        <f t="shared" ref="N5:N20" si="1">L5*M5</f>
        <v>0</v>
      </c>
      <c r="O5" s="4">
        <f t="shared" ref="O5:O20" si="2">L5+N5</f>
        <v>0</v>
      </c>
    </row>
    <row r="6" spans="1:15" ht="36" outlineLevel="2">
      <c r="A6" s="27" t="s">
        <v>325</v>
      </c>
      <c r="B6" s="6" t="s">
        <v>30</v>
      </c>
      <c r="C6" s="3">
        <v>2</v>
      </c>
      <c r="D6" s="6" t="s">
        <v>32</v>
      </c>
      <c r="E6" s="45" t="s">
        <v>372</v>
      </c>
      <c r="F6" s="6" t="s">
        <v>4</v>
      </c>
      <c r="G6" s="6">
        <v>100</v>
      </c>
      <c r="H6" s="36" t="s">
        <v>32</v>
      </c>
      <c r="I6" s="36" t="s">
        <v>329</v>
      </c>
      <c r="J6" s="8"/>
      <c r="K6" s="7">
        <v>11000</v>
      </c>
      <c r="L6" s="4">
        <f t="shared" si="0"/>
        <v>0</v>
      </c>
      <c r="M6" s="23">
        <v>0.2</v>
      </c>
      <c r="N6" s="4">
        <f t="shared" si="1"/>
        <v>0</v>
      </c>
      <c r="O6" s="4">
        <f t="shared" si="2"/>
        <v>0</v>
      </c>
    </row>
    <row r="7" spans="1:15" ht="36" outlineLevel="2">
      <c r="A7" s="27" t="s">
        <v>325</v>
      </c>
      <c r="B7" s="6" t="s">
        <v>30</v>
      </c>
      <c r="C7" s="3">
        <v>3</v>
      </c>
      <c r="D7" s="6" t="s">
        <v>33</v>
      </c>
      <c r="E7" s="45" t="s">
        <v>373</v>
      </c>
      <c r="F7" s="6" t="s">
        <v>4</v>
      </c>
      <c r="G7" s="6">
        <v>1920</v>
      </c>
      <c r="H7" s="36" t="s">
        <v>33</v>
      </c>
      <c r="I7" s="36" t="s">
        <v>329</v>
      </c>
      <c r="J7" s="8"/>
      <c r="K7" s="29">
        <v>28000</v>
      </c>
      <c r="L7" s="4">
        <f t="shared" si="0"/>
        <v>0</v>
      </c>
      <c r="M7" s="23">
        <v>0.2</v>
      </c>
      <c r="N7" s="4">
        <f t="shared" si="1"/>
        <v>0</v>
      </c>
      <c r="O7" s="4">
        <f t="shared" si="2"/>
        <v>0</v>
      </c>
    </row>
    <row r="8" spans="1:15" ht="36" outlineLevel="2">
      <c r="A8" s="27" t="s">
        <v>325</v>
      </c>
      <c r="B8" s="6" t="s">
        <v>30</v>
      </c>
      <c r="C8" s="3">
        <v>4</v>
      </c>
      <c r="D8" s="6" t="s">
        <v>34</v>
      </c>
      <c r="E8" s="45" t="s">
        <v>374</v>
      </c>
      <c r="F8" s="6" t="s">
        <v>4</v>
      </c>
      <c r="G8" s="6">
        <v>50</v>
      </c>
      <c r="H8" s="36" t="s">
        <v>34</v>
      </c>
      <c r="I8" s="36" t="s">
        <v>329</v>
      </c>
      <c r="J8" s="8"/>
      <c r="K8" s="29">
        <v>20000</v>
      </c>
      <c r="L8" s="4">
        <f t="shared" si="0"/>
        <v>0</v>
      </c>
      <c r="M8" s="23">
        <v>0.2</v>
      </c>
      <c r="N8" s="4">
        <f t="shared" si="1"/>
        <v>0</v>
      </c>
      <c r="O8" s="4">
        <f t="shared" si="2"/>
        <v>0</v>
      </c>
    </row>
    <row r="9" spans="1:15" ht="36" outlineLevel="2">
      <c r="A9" s="27" t="s">
        <v>325</v>
      </c>
      <c r="B9" s="6" t="s">
        <v>30</v>
      </c>
      <c r="C9" s="3">
        <v>5</v>
      </c>
      <c r="D9" s="6" t="s">
        <v>35</v>
      </c>
      <c r="E9" s="45" t="s">
        <v>375</v>
      </c>
      <c r="F9" s="6" t="s">
        <v>4</v>
      </c>
      <c r="G9" s="6">
        <v>100</v>
      </c>
      <c r="H9" s="36" t="s">
        <v>35</v>
      </c>
      <c r="I9" s="36" t="s">
        <v>329</v>
      </c>
      <c r="J9" s="8"/>
      <c r="K9" s="29">
        <v>4400</v>
      </c>
      <c r="L9" s="4">
        <f t="shared" si="0"/>
        <v>0</v>
      </c>
      <c r="M9" s="23">
        <v>0.2</v>
      </c>
      <c r="N9" s="4">
        <f t="shared" si="1"/>
        <v>0</v>
      </c>
      <c r="O9" s="4">
        <f t="shared" si="2"/>
        <v>0</v>
      </c>
    </row>
    <row r="10" spans="1:15" ht="36" outlineLevel="2">
      <c r="A10" s="27" t="s">
        <v>325</v>
      </c>
      <c r="B10" s="6" t="s">
        <v>30</v>
      </c>
      <c r="C10" s="3">
        <v>6</v>
      </c>
      <c r="D10" s="6" t="s">
        <v>36</v>
      </c>
      <c r="E10" s="45" t="s">
        <v>376</v>
      </c>
      <c r="F10" s="6" t="s">
        <v>4</v>
      </c>
      <c r="G10" s="6" t="s">
        <v>37</v>
      </c>
      <c r="H10" s="36" t="s">
        <v>36</v>
      </c>
      <c r="I10" s="36" t="s">
        <v>329</v>
      </c>
      <c r="J10" s="8"/>
      <c r="K10" s="29">
        <v>2800</v>
      </c>
      <c r="L10" s="4">
        <f t="shared" si="0"/>
        <v>0</v>
      </c>
      <c r="M10" s="23">
        <v>0.2</v>
      </c>
      <c r="N10" s="4">
        <f t="shared" si="1"/>
        <v>0</v>
      </c>
      <c r="O10" s="4">
        <f t="shared" si="2"/>
        <v>0</v>
      </c>
    </row>
    <row r="11" spans="1:15" ht="36" outlineLevel="2">
      <c r="A11" s="27" t="s">
        <v>325</v>
      </c>
      <c r="B11" s="6" t="s">
        <v>30</v>
      </c>
      <c r="C11" s="3">
        <v>7</v>
      </c>
      <c r="D11" s="6" t="s">
        <v>38</v>
      </c>
      <c r="E11" s="45" t="s">
        <v>377</v>
      </c>
      <c r="F11" s="6" t="s">
        <v>4</v>
      </c>
      <c r="G11" s="6" t="s">
        <v>39</v>
      </c>
      <c r="H11" s="36" t="s">
        <v>330</v>
      </c>
      <c r="I11" s="36" t="s">
        <v>329</v>
      </c>
      <c r="J11" s="8"/>
      <c r="K11" s="29">
        <v>105000</v>
      </c>
      <c r="L11" s="4">
        <f t="shared" si="0"/>
        <v>0</v>
      </c>
      <c r="M11" s="23">
        <v>0.2</v>
      </c>
      <c r="N11" s="4">
        <f t="shared" si="1"/>
        <v>0</v>
      </c>
      <c r="O11" s="4">
        <f t="shared" si="2"/>
        <v>0</v>
      </c>
    </row>
    <row r="12" spans="1:15" ht="36" outlineLevel="2">
      <c r="A12" s="27" t="s">
        <v>325</v>
      </c>
      <c r="B12" s="6" t="s">
        <v>30</v>
      </c>
      <c r="C12" s="3">
        <v>8</v>
      </c>
      <c r="D12" s="6" t="s">
        <v>40</v>
      </c>
      <c r="E12" s="45" t="s">
        <v>378</v>
      </c>
      <c r="F12" s="6" t="s">
        <v>4</v>
      </c>
      <c r="G12" s="6" t="s">
        <v>41</v>
      </c>
      <c r="H12" s="36" t="s">
        <v>331</v>
      </c>
      <c r="I12" s="36" t="s">
        <v>329</v>
      </c>
      <c r="J12" s="8"/>
      <c r="K12" s="29">
        <v>84100</v>
      </c>
      <c r="L12" s="4">
        <f t="shared" si="0"/>
        <v>0</v>
      </c>
      <c r="M12" s="23">
        <v>0.2</v>
      </c>
      <c r="N12" s="4">
        <f t="shared" si="1"/>
        <v>0</v>
      </c>
      <c r="O12" s="4">
        <f t="shared" si="2"/>
        <v>0</v>
      </c>
    </row>
    <row r="13" spans="1:15" ht="48" outlineLevel="2">
      <c r="A13" s="27" t="s">
        <v>325</v>
      </c>
      <c r="B13" s="6" t="s">
        <v>30</v>
      </c>
      <c r="C13" s="3">
        <v>9</v>
      </c>
      <c r="D13" s="6" t="s">
        <v>42</v>
      </c>
      <c r="E13" s="45" t="s">
        <v>379</v>
      </c>
      <c r="F13" s="6" t="s">
        <v>4</v>
      </c>
      <c r="G13" s="6" t="s">
        <v>39</v>
      </c>
      <c r="H13" s="36" t="s">
        <v>332</v>
      </c>
      <c r="I13" s="36" t="s">
        <v>329</v>
      </c>
      <c r="J13" s="8"/>
      <c r="K13" s="29">
        <v>136750</v>
      </c>
      <c r="L13" s="4">
        <f t="shared" si="0"/>
        <v>0</v>
      </c>
      <c r="M13" s="23">
        <v>0.2</v>
      </c>
      <c r="N13" s="4">
        <f t="shared" si="1"/>
        <v>0</v>
      </c>
      <c r="O13" s="4">
        <f t="shared" si="2"/>
        <v>0</v>
      </c>
    </row>
    <row r="14" spans="1:15" customFormat="1" ht="36" outlineLevel="2">
      <c r="A14" s="27" t="s">
        <v>325</v>
      </c>
      <c r="B14" s="6" t="s">
        <v>30</v>
      </c>
      <c r="C14" s="3">
        <v>10</v>
      </c>
      <c r="D14" s="6" t="s">
        <v>43</v>
      </c>
      <c r="E14" s="45" t="s">
        <v>380</v>
      </c>
      <c r="F14" s="6" t="s">
        <v>4</v>
      </c>
      <c r="G14" s="6" t="s">
        <v>44</v>
      </c>
      <c r="H14" s="36" t="s">
        <v>333</v>
      </c>
      <c r="I14" s="36" t="s">
        <v>329</v>
      </c>
      <c r="J14" s="8"/>
      <c r="K14" s="29">
        <v>9000</v>
      </c>
      <c r="L14" s="4">
        <f t="shared" si="0"/>
        <v>0</v>
      </c>
      <c r="M14" s="23">
        <v>0.2</v>
      </c>
      <c r="N14" s="4">
        <f t="shared" si="1"/>
        <v>0</v>
      </c>
      <c r="O14" s="4">
        <f t="shared" si="2"/>
        <v>0</v>
      </c>
    </row>
    <row r="15" spans="1:15" customFormat="1" ht="48" outlineLevel="2">
      <c r="A15" s="27" t="s">
        <v>325</v>
      </c>
      <c r="B15" s="6" t="s">
        <v>30</v>
      </c>
      <c r="C15" s="3">
        <v>11</v>
      </c>
      <c r="D15" s="6" t="s">
        <v>45</v>
      </c>
      <c r="E15" s="45" t="s">
        <v>381</v>
      </c>
      <c r="F15" s="6" t="s">
        <v>4</v>
      </c>
      <c r="G15" s="6" t="s">
        <v>44</v>
      </c>
      <c r="H15" s="36" t="s">
        <v>334</v>
      </c>
      <c r="I15" s="36" t="s">
        <v>329</v>
      </c>
      <c r="J15" s="8"/>
      <c r="K15" s="29">
        <v>9000</v>
      </c>
      <c r="L15" s="4">
        <f t="shared" si="0"/>
        <v>0</v>
      </c>
      <c r="M15" s="23">
        <v>0.2</v>
      </c>
      <c r="N15" s="4">
        <f t="shared" si="1"/>
        <v>0</v>
      </c>
      <c r="O15" s="4">
        <f t="shared" si="2"/>
        <v>0</v>
      </c>
    </row>
    <row r="16" spans="1:15" customFormat="1" ht="36" outlineLevel="2">
      <c r="A16" s="27" t="s">
        <v>325</v>
      </c>
      <c r="B16" s="6" t="s">
        <v>30</v>
      </c>
      <c r="C16" s="3">
        <v>12</v>
      </c>
      <c r="D16" s="6" t="s">
        <v>46</v>
      </c>
      <c r="E16" s="45" t="s">
        <v>382</v>
      </c>
      <c r="F16" s="6" t="s">
        <v>4</v>
      </c>
      <c r="G16" s="6" t="s">
        <v>44</v>
      </c>
      <c r="H16" s="36" t="s">
        <v>335</v>
      </c>
      <c r="I16" s="36" t="s">
        <v>329</v>
      </c>
      <c r="J16" s="8"/>
      <c r="K16" s="29">
        <v>9000</v>
      </c>
      <c r="L16" s="4">
        <f t="shared" si="0"/>
        <v>0</v>
      </c>
      <c r="M16" s="23">
        <v>0.2</v>
      </c>
      <c r="N16" s="4">
        <f t="shared" si="1"/>
        <v>0</v>
      </c>
      <c r="O16" s="4">
        <f t="shared" si="2"/>
        <v>0</v>
      </c>
    </row>
    <row r="17" spans="1:15" ht="36" outlineLevel="2">
      <c r="A17" s="27" t="s">
        <v>325</v>
      </c>
      <c r="B17" s="6" t="s">
        <v>30</v>
      </c>
      <c r="C17" s="3">
        <v>13</v>
      </c>
      <c r="D17" s="6" t="s">
        <v>47</v>
      </c>
      <c r="E17" s="45" t="s">
        <v>383</v>
      </c>
      <c r="F17" s="6" t="s">
        <v>4</v>
      </c>
      <c r="G17" s="6" t="s">
        <v>48</v>
      </c>
      <c r="H17" s="36" t="s">
        <v>336</v>
      </c>
      <c r="I17" s="36" t="s">
        <v>329</v>
      </c>
      <c r="J17" s="8"/>
      <c r="K17" s="29">
        <v>9000</v>
      </c>
      <c r="L17" s="4">
        <f t="shared" si="0"/>
        <v>0</v>
      </c>
      <c r="M17" s="23">
        <v>0.2</v>
      </c>
      <c r="N17" s="4">
        <f t="shared" si="1"/>
        <v>0</v>
      </c>
      <c r="O17" s="4">
        <f t="shared" si="2"/>
        <v>0</v>
      </c>
    </row>
    <row r="18" spans="1:15" ht="36" outlineLevel="2">
      <c r="A18" s="27" t="s">
        <v>325</v>
      </c>
      <c r="B18" s="6" t="s">
        <v>30</v>
      </c>
      <c r="C18" s="3">
        <v>14</v>
      </c>
      <c r="D18" s="6" t="s">
        <v>49</v>
      </c>
      <c r="E18" s="45" t="s">
        <v>384</v>
      </c>
      <c r="F18" s="6" t="s">
        <v>4</v>
      </c>
      <c r="G18" s="6" t="s">
        <v>48</v>
      </c>
      <c r="H18" s="36" t="s">
        <v>337</v>
      </c>
      <c r="I18" s="36" t="s">
        <v>329</v>
      </c>
      <c r="J18" s="8"/>
      <c r="K18" s="29">
        <v>9000</v>
      </c>
      <c r="L18" s="4">
        <f t="shared" si="0"/>
        <v>0</v>
      </c>
      <c r="M18" s="23">
        <v>0.2</v>
      </c>
      <c r="N18" s="4">
        <f t="shared" si="1"/>
        <v>0</v>
      </c>
      <c r="O18" s="4">
        <f t="shared" si="2"/>
        <v>0</v>
      </c>
    </row>
    <row r="19" spans="1:15" customFormat="1" ht="48" outlineLevel="2">
      <c r="A19" s="27" t="s">
        <v>325</v>
      </c>
      <c r="B19" s="6" t="s">
        <v>30</v>
      </c>
      <c r="C19" s="3">
        <v>15</v>
      </c>
      <c r="D19" s="6" t="s">
        <v>50</v>
      </c>
      <c r="E19" s="45" t="s">
        <v>385</v>
      </c>
      <c r="F19" s="6" t="s">
        <v>4</v>
      </c>
      <c r="G19" s="6" t="s">
        <v>48</v>
      </c>
      <c r="H19" s="36" t="s">
        <v>338</v>
      </c>
      <c r="I19" s="36" t="s">
        <v>329</v>
      </c>
      <c r="J19" s="8"/>
      <c r="K19" s="29">
        <v>9000</v>
      </c>
      <c r="L19" s="4">
        <f t="shared" si="0"/>
        <v>0</v>
      </c>
      <c r="M19" s="23">
        <v>0.2</v>
      </c>
      <c r="N19" s="4">
        <f t="shared" si="1"/>
        <v>0</v>
      </c>
      <c r="O19" s="4">
        <f t="shared" si="2"/>
        <v>0</v>
      </c>
    </row>
    <row r="20" spans="1:15" customFormat="1" ht="36.75" outlineLevel="2" thickBot="1">
      <c r="A20" s="27" t="s">
        <v>325</v>
      </c>
      <c r="B20" s="6" t="s">
        <v>30</v>
      </c>
      <c r="C20" s="3">
        <v>16</v>
      </c>
      <c r="D20" s="6" t="s">
        <v>20</v>
      </c>
      <c r="E20" s="45" t="s">
        <v>386</v>
      </c>
      <c r="F20" s="6" t="s">
        <v>4</v>
      </c>
      <c r="G20" s="6" t="s">
        <v>21</v>
      </c>
      <c r="H20" s="36" t="s">
        <v>20</v>
      </c>
      <c r="I20" s="36" t="s">
        <v>339</v>
      </c>
      <c r="J20" s="8"/>
      <c r="K20" s="30">
        <v>29890</v>
      </c>
      <c r="L20" s="4">
        <f t="shared" si="0"/>
        <v>0</v>
      </c>
      <c r="M20" s="23">
        <v>0.2</v>
      </c>
      <c r="N20" s="4">
        <f t="shared" si="1"/>
        <v>0</v>
      </c>
      <c r="O20" s="4">
        <f t="shared" si="2"/>
        <v>0</v>
      </c>
    </row>
    <row r="21" spans="1:15" customFormat="1" ht="15.75" thickBot="1">
      <c r="A21" s="39" t="s">
        <v>327</v>
      </c>
      <c r="B21" s="40"/>
      <c r="C21" s="40"/>
      <c r="D21" s="40"/>
      <c r="E21" s="40"/>
      <c r="F21" s="40"/>
      <c r="G21" s="40"/>
      <c r="H21" s="40"/>
      <c r="I21" s="40"/>
      <c r="J21" s="40"/>
      <c r="K21" s="41"/>
      <c r="L21" s="33">
        <f>SUBTOTAL(9,L5:L20)</f>
        <v>0</v>
      </c>
      <c r="M21" s="34"/>
      <c r="N21" s="35">
        <f>SUBTOTAL(9,N5:N20)</f>
        <v>0</v>
      </c>
      <c r="O21" s="35">
        <f>SUBTOTAL(9,O5:O20)</f>
        <v>0</v>
      </c>
    </row>
    <row r="22" spans="1:15" customFormat="1" ht="48" outlineLevel="2">
      <c r="A22" s="27" t="s">
        <v>326</v>
      </c>
      <c r="B22" s="6" t="s">
        <v>53</v>
      </c>
      <c r="C22" s="3">
        <v>1</v>
      </c>
      <c r="D22" s="6" t="s">
        <v>54</v>
      </c>
      <c r="E22" s="45" t="s">
        <v>387</v>
      </c>
      <c r="F22" s="6" t="s">
        <v>4</v>
      </c>
      <c r="G22" s="6" t="s">
        <v>22</v>
      </c>
      <c r="H22" s="37" t="s">
        <v>54</v>
      </c>
      <c r="I22" s="36" t="s">
        <v>340</v>
      </c>
      <c r="J22" s="8"/>
      <c r="K22" s="29">
        <v>12017.5</v>
      </c>
      <c r="L22" s="4">
        <f t="shared" ref="L22:L71" si="3">J22*K22</f>
        <v>0</v>
      </c>
      <c r="M22" s="23">
        <v>0.2</v>
      </c>
      <c r="N22" s="4">
        <f t="shared" ref="N22:N71" si="4">L22*M22</f>
        <v>0</v>
      </c>
      <c r="O22" s="4">
        <f t="shared" ref="O22:O71" si="5">L22+N22</f>
        <v>0</v>
      </c>
    </row>
    <row r="23" spans="1:15" customFormat="1" ht="48" outlineLevel="2">
      <c r="A23" s="27" t="s">
        <v>326</v>
      </c>
      <c r="B23" s="6" t="s">
        <v>53</v>
      </c>
      <c r="C23" s="3">
        <v>2</v>
      </c>
      <c r="D23" s="6" t="s">
        <v>55</v>
      </c>
      <c r="E23" s="45" t="s">
        <v>388</v>
      </c>
      <c r="F23" s="6" t="s">
        <v>4</v>
      </c>
      <c r="G23" s="6" t="s">
        <v>56</v>
      </c>
      <c r="H23" s="37" t="s">
        <v>55</v>
      </c>
      <c r="I23" s="36" t="s">
        <v>340</v>
      </c>
      <c r="J23" s="8"/>
      <c r="K23" s="7">
        <v>7590</v>
      </c>
      <c r="L23" s="4">
        <f t="shared" si="3"/>
        <v>0</v>
      </c>
      <c r="M23" s="23">
        <v>0.2</v>
      </c>
      <c r="N23" s="4">
        <f t="shared" si="4"/>
        <v>0</v>
      </c>
      <c r="O23" s="4">
        <f t="shared" si="5"/>
        <v>0</v>
      </c>
    </row>
    <row r="24" spans="1:15" ht="48" outlineLevel="2">
      <c r="A24" s="27" t="s">
        <v>326</v>
      </c>
      <c r="B24" s="6" t="s">
        <v>53</v>
      </c>
      <c r="C24" s="3">
        <v>3</v>
      </c>
      <c r="D24" s="6" t="s">
        <v>57</v>
      </c>
      <c r="E24" s="45" t="s">
        <v>389</v>
      </c>
      <c r="F24" s="6" t="s">
        <v>4</v>
      </c>
      <c r="G24" s="6" t="s">
        <v>23</v>
      </c>
      <c r="H24" s="37" t="s">
        <v>57</v>
      </c>
      <c r="I24" s="36" t="s">
        <v>340</v>
      </c>
      <c r="J24" s="8"/>
      <c r="K24" s="29">
        <v>12017.5</v>
      </c>
      <c r="L24" s="4">
        <f t="shared" si="3"/>
        <v>0</v>
      </c>
      <c r="M24" s="23">
        <v>0.2</v>
      </c>
      <c r="N24" s="4">
        <f t="shared" si="4"/>
        <v>0</v>
      </c>
      <c r="O24" s="4">
        <f t="shared" si="5"/>
        <v>0</v>
      </c>
    </row>
    <row r="25" spans="1:15" ht="48" outlineLevel="2">
      <c r="A25" s="27" t="s">
        <v>326</v>
      </c>
      <c r="B25" s="6" t="s">
        <v>53</v>
      </c>
      <c r="C25" s="3">
        <v>4</v>
      </c>
      <c r="D25" s="6" t="s">
        <v>58</v>
      </c>
      <c r="E25" s="45" t="s">
        <v>390</v>
      </c>
      <c r="F25" s="6" t="s">
        <v>4</v>
      </c>
      <c r="G25" s="6" t="s">
        <v>56</v>
      </c>
      <c r="H25" s="37" t="s">
        <v>58</v>
      </c>
      <c r="I25" s="36" t="s">
        <v>340</v>
      </c>
      <c r="J25" s="8"/>
      <c r="K25" s="29">
        <v>7590</v>
      </c>
      <c r="L25" s="4">
        <f t="shared" si="3"/>
        <v>0</v>
      </c>
      <c r="M25" s="23">
        <v>0.2</v>
      </c>
      <c r="N25" s="4">
        <f t="shared" si="4"/>
        <v>0</v>
      </c>
      <c r="O25" s="4">
        <f t="shared" si="5"/>
        <v>0</v>
      </c>
    </row>
    <row r="26" spans="1:15" ht="48" outlineLevel="2">
      <c r="A26" s="27" t="s">
        <v>326</v>
      </c>
      <c r="B26" s="6" t="s">
        <v>53</v>
      </c>
      <c r="C26" s="3">
        <v>5</v>
      </c>
      <c r="D26" s="6" t="s">
        <v>59</v>
      </c>
      <c r="E26" s="45" t="s">
        <v>391</v>
      </c>
      <c r="F26" s="6" t="s">
        <v>4</v>
      </c>
      <c r="G26" s="6" t="s">
        <v>51</v>
      </c>
      <c r="H26" s="37" t="s">
        <v>59</v>
      </c>
      <c r="I26" s="36" t="s">
        <v>340</v>
      </c>
      <c r="J26" s="8"/>
      <c r="K26" s="29">
        <v>7590</v>
      </c>
      <c r="L26" s="4">
        <f t="shared" si="3"/>
        <v>0</v>
      </c>
      <c r="M26" s="23">
        <v>0.2</v>
      </c>
      <c r="N26" s="4">
        <f t="shared" si="4"/>
        <v>0</v>
      </c>
      <c r="O26" s="4">
        <f t="shared" si="5"/>
        <v>0</v>
      </c>
    </row>
    <row r="27" spans="1:15" ht="48" outlineLevel="2">
      <c r="A27" s="27" t="s">
        <v>326</v>
      </c>
      <c r="B27" s="6" t="s">
        <v>53</v>
      </c>
      <c r="C27" s="3">
        <v>6</v>
      </c>
      <c r="D27" s="6" t="s">
        <v>60</v>
      </c>
      <c r="E27" s="45" t="s">
        <v>392</v>
      </c>
      <c r="F27" s="6" t="s">
        <v>4</v>
      </c>
      <c r="G27" s="6" t="s">
        <v>16</v>
      </c>
      <c r="H27" s="37" t="s">
        <v>60</v>
      </c>
      <c r="I27" s="36" t="s">
        <v>340</v>
      </c>
      <c r="J27" s="8"/>
      <c r="K27" s="29">
        <v>12017.5</v>
      </c>
      <c r="L27" s="4">
        <f t="shared" si="3"/>
        <v>0</v>
      </c>
      <c r="M27" s="23">
        <v>0.2</v>
      </c>
      <c r="N27" s="4">
        <f t="shared" si="4"/>
        <v>0</v>
      </c>
      <c r="O27" s="4">
        <f t="shared" si="5"/>
        <v>0</v>
      </c>
    </row>
    <row r="28" spans="1:15" customFormat="1" ht="48" outlineLevel="2">
      <c r="A28" s="27" t="s">
        <v>326</v>
      </c>
      <c r="B28" s="6" t="s">
        <v>53</v>
      </c>
      <c r="C28" s="3">
        <v>7</v>
      </c>
      <c r="D28" s="6" t="s">
        <v>61</v>
      </c>
      <c r="E28" s="45" t="s">
        <v>393</v>
      </c>
      <c r="F28" s="6" t="s">
        <v>4</v>
      </c>
      <c r="G28" s="6" t="s">
        <v>16</v>
      </c>
      <c r="H28" s="37" t="s">
        <v>61</v>
      </c>
      <c r="I28" s="36" t="s">
        <v>340</v>
      </c>
      <c r="J28" s="8"/>
      <c r="K28" s="29">
        <v>12017.5</v>
      </c>
      <c r="L28" s="4">
        <f t="shared" si="3"/>
        <v>0</v>
      </c>
      <c r="M28" s="23">
        <v>0.2</v>
      </c>
      <c r="N28" s="4">
        <f t="shared" si="4"/>
        <v>0</v>
      </c>
      <c r="O28" s="4">
        <f t="shared" si="5"/>
        <v>0</v>
      </c>
    </row>
    <row r="29" spans="1:15" ht="48" outlineLevel="2">
      <c r="A29" s="27" t="s">
        <v>326</v>
      </c>
      <c r="B29" s="6" t="s">
        <v>53</v>
      </c>
      <c r="C29" s="3">
        <v>8</v>
      </c>
      <c r="D29" s="6" t="s">
        <v>62</v>
      </c>
      <c r="E29" s="45" t="s">
        <v>394</v>
      </c>
      <c r="F29" s="6" t="s">
        <v>4</v>
      </c>
      <c r="G29" s="6" t="s">
        <v>22</v>
      </c>
      <c r="H29" s="37" t="s">
        <v>62</v>
      </c>
      <c r="I29" s="36" t="s">
        <v>340</v>
      </c>
      <c r="J29" s="8"/>
      <c r="K29" s="29">
        <v>7590</v>
      </c>
      <c r="L29" s="4">
        <f t="shared" si="3"/>
        <v>0</v>
      </c>
      <c r="M29" s="23">
        <v>0.2</v>
      </c>
      <c r="N29" s="4">
        <f t="shared" si="4"/>
        <v>0</v>
      </c>
      <c r="O29" s="4">
        <f t="shared" si="5"/>
        <v>0</v>
      </c>
    </row>
    <row r="30" spans="1:15" customFormat="1" ht="48" outlineLevel="2">
      <c r="A30" s="27" t="s">
        <v>326</v>
      </c>
      <c r="B30" s="6" t="s">
        <v>53</v>
      </c>
      <c r="C30" s="3">
        <v>9</v>
      </c>
      <c r="D30" s="6" t="s">
        <v>63</v>
      </c>
      <c r="E30" s="45" t="s">
        <v>395</v>
      </c>
      <c r="F30" s="6" t="s">
        <v>4</v>
      </c>
      <c r="G30" s="6" t="s">
        <v>56</v>
      </c>
      <c r="H30" s="37" t="s">
        <v>63</v>
      </c>
      <c r="I30" s="36" t="s">
        <v>340</v>
      </c>
      <c r="J30" s="8"/>
      <c r="K30" s="29">
        <v>7590</v>
      </c>
      <c r="L30" s="4">
        <f t="shared" si="3"/>
        <v>0</v>
      </c>
      <c r="M30" s="23">
        <v>0.2</v>
      </c>
      <c r="N30" s="4">
        <f t="shared" si="4"/>
        <v>0</v>
      </c>
      <c r="O30" s="4">
        <f t="shared" si="5"/>
        <v>0</v>
      </c>
    </row>
    <row r="31" spans="1:15" customFormat="1" ht="48" outlineLevel="2">
      <c r="A31" s="27" t="s">
        <v>326</v>
      </c>
      <c r="B31" s="6" t="s">
        <v>53</v>
      </c>
      <c r="C31" s="3">
        <v>10</v>
      </c>
      <c r="D31" s="6" t="s">
        <v>64</v>
      </c>
      <c r="E31" s="45" t="s">
        <v>396</v>
      </c>
      <c r="F31" s="6" t="s">
        <v>4</v>
      </c>
      <c r="G31" s="6" t="s">
        <v>52</v>
      </c>
      <c r="H31" s="37" t="s">
        <v>64</v>
      </c>
      <c r="I31" s="36" t="s">
        <v>340</v>
      </c>
      <c r="J31" s="8"/>
      <c r="K31" s="29">
        <v>12017.5</v>
      </c>
      <c r="L31" s="4">
        <f t="shared" si="3"/>
        <v>0</v>
      </c>
      <c r="M31" s="23">
        <v>0.2</v>
      </c>
      <c r="N31" s="4">
        <f t="shared" si="4"/>
        <v>0</v>
      </c>
      <c r="O31" s="4">
        <f t="shared" si="5"/>
        <v>0</v>
      </c>
    </row>
    <row r="32" spans="1:15" customFormat="1" ht="48" outlineLevel="2">
      <c r="A32" s="27" t="s">
        <v>326</v>
      </c>
      <c r="B32" s="6" t="s">
        <v>53</v>
      </c>
      <c r="C32" s="3">
        <v>11</v>
      </c>
      <c r="D32" s="6" t="s">
        <v>65</v>
      </c>
      <c r="E32" s="45" t="s">
        <v>397</v>
      </c>
      <c r="F32" s="6" t="s">
        <v>4</v>
      </c>
      <c r="G32" s="6" t="s">
        <v>56</v>
      </c>
      <c r="H32" s="37" t="s">
        <v>65</v>
      </c>
      <c r="I32" s="36" t="s">
        <v>340</v>
      </c>
      <c r="J32" s="8"/>
      <c r="K32" s="29">
        <v>7590</v>
      </c>
      <c r="L32" s="4">
        <f t="shared" si="3"/>
        <v>0</v>
      </c>
      <c r="M32" s="23">
        <v>0.2</v>
      </c>
      <c r="N32" s="4">
        <f t="shared" si="4"/>
        <v>0</v>
      </c>
      <c r="O32" s="4">
        <f t="shared" si="5"/>
        <v>0</v>
      </c>
    </row>
    <row r="33" spans="1:15" ht="48" outlineLevel="2">
      <c r="A33" s="27" t="s">
        <v>326</v>
      </c>
      <c r="B33" s="6" t="s">
        <v>53</v>
      </c>
      <c r="C33" s="3">
        <v>12</v>
      </c>
      <c r="D33" s="6" t="s">
        <v>66</v>
      </c>
      <c r="E33" s="45" t="s">
        <v>398</v>
      </c>
      <c r="F33" s="6" t="s">
        <v>4</v>
      </c>
      <c r="G33" s="6" t="s">
        <v>67</v>
      </c>
      <c r="H33" s="37" t="s">
        <v>66</v>
      </c>
      <c r="I33" s="36" t="s">
        <v>340</v>
      </c>
      <c r="J33" s="8"/>
      <c r="K33" s="29">
        <v>32890</v>
      </c>
      <c r="L33" s="4">
        <f t="shared" si="3"/>
        <v>0</v>
      </c>
      <c r="M33" s="23">
        <v>0.2</v>
      </c>
      <c r="N33" s="4">
        <f t="shared" si="4"/>
        <v>0</v>
      </c>
      <c r="O33" s="4">
        <f t="shared" si="5"/>
        <v>0</v>
      </c>
    </row>
    <row r="34" spans="1:15" ht="48" outlineLevel="2">
      <c r="A34" s="27" t="s">
        <v>326</v>
      </c>
      <c r="B34" s="6" t="s">
        <v>53</v>
      </c>
      <c r="C34" s="3">
        <v>13</v>
      </c>
      <c r="D34" s="6" t="s">
        <v>68</v>
      </c>
      <c r="E34" s="45" t="s">
        <v>399</v>
      </c>
      <c r="F34" s="6" t="s">
        <v>4</v>
      </c>
      <c r="G34" s="6" t="s">
        <v>67</v>
      </c>
      <c r="H34" s="37" t="s">
        <v>68</v>
      </c>
      <c r="I34" s="36" t="s">
        <v>340</v>
      </c>
      <c r="J34" s="8"/>
      <c r="K34" s="29">
        <v>68310</v>
      </c>
      <c r="L34" s="4">
        <f t="shared" si="3"/>
        <v>0</v>
      </c>
      <c r="M34" s="23">
        <v>0.2</v>
      </c>
      <c r="N34" s="4">
        <f t="shared" si="4"/>
        <v>0</v>
      </c>
      <c r="O34" s="4">
        <f t="shared" si="5"/>
        <v>0</v>
      </c>
    </row>
    <row r="35" spans="1:15" ht="48" outlineLevel="2">
      <c r="A35" s="27" t="s">
        <v>326</v>
      </c>
      <c r="B35" s="6" t="s">
        <v>53</v>
      </c>
      <c r="C35" s="3">
        <v>14</v>
      </c>
      <c r="D35" s="6" t="s">
        <v>69</v>
      </c>
      <c r="E35" s="45" t="s">
        <v>400</v>
      </c>
      <c r="F35" s="6" t="s">
        <v>4</v>
      </c>
      <c r="G35" s="6" t="s">
        <v>67</v>
      </c>
      <c r="H35" s="37" t="s">
        <v>69</v>
      </c>
      <c r="I35" s="36" t="s">
        <v>340</v>
      </c>
      <c r="J35" s="8"/>
      <c r="K35" s="29">
        <v>32890</v>
      </c>
      <c r="L35" s="4">
        <f t="shared" si="3"/>
        <v>0</v>
      </c>
      <c r="M35" s="23">
        <v>0.2</v>
      </c>
      <c r="N35" s="4">
        <f t="shared" si="4"/>
        <v>0</v>
      </c>
      <c r="O35" s="4">
        <f t="shared" si="5"/>
        <v>0</v>
      </c>
    </row>
    <row r="36" spans="1:15" ht="48" outlineLevel="2">
      <c r="A36" s="27" t="s">
        <v>326</v>
      </c>
      <c r="B36" s="6" t="s">
        <v>53</v>
      </c>
      <c r="C36" s="3">
        <v>15</v>
      </c>
      <c r="D36" s="6" t="s">
        <v>70</v>
      </c>
      <c r="E36" s="45" t="s">
        <v>401</v>
      </c>
      <c r="F36" s="6" t="s">
        <v>4</v>
      </c>
      <c r="G36" s="6" t="s">
        <v>67</v>
      </c>
      <c r="H36" s="37" t="s">
        <v>70</v>
      </c>
      <c r="I36" s="36" t="s">
        <v>340</v>
      </c>
      <c r="J36" s="8"/>
      <c r="K36" s="29">
        <v>79062.5</v>
      </c>
      <c r="L36" s="4">
        <f t="shared" si="3"/>
        <v>0</v>
      </c>
      <c r="M36" s="23">
        <v>0.2</v>
      </c>
      <c r="N36" s="4">
        <f t="shared" si="4"/>
        <v>0</v>
      </c>
      <c r="O36" s="4">
        <f t="shared" si="5"/>
        <v>0</v>
      </c>
    </row>
    <row r="37" spans="1:15" customFormat="1" ht="48" outlineLevel="2">
      <c r="A37" s="27" t="s">
        <v>326</v>
      </c>
      <c r="B37" s="6" t="s">
        <v>53</v>
      </c>
      <c r="C37" s="3">
        <v>16</v>
      </c>
      <c r="D37" s="6" t="s">
        <v>71</v>
      </c>
      <c r="E37" s="45" t="s">
        <v>402</v>
      </c>
      <c r="F37" s="6" t="s">
        <v>4</v>
      </c>
      <c r="G37" s="6" t="s">
        <v>67</v>
      </c>
      <c r="H37" s="37" t="s">
        <v>71</v>
      </c>
      <c r="I37" s="36" t="s">
        <v>340</v>
      </c>
      <c r="J37" s="8"/>
      <c r="K37" s="29">
        <v>50600</v>
      </c>
      <c r="L37" s="4">
        <f t="shared" si="3"/>
        <v>0</v>
      </c>
      <c r="M37" s="23">
        <v>0.2</v>
      </c>
      <c r="N37" s="4">
        <f t="shared" si="4"/>
        <v>0</v>
      </c>
      <c r="O37" s="4">
        <f t="shared" si="5"/>
        <v>0</v>
      </c>
    </row>
    <row r="38" spans="1:15" ht="48" outlineLevel="2">
      <c r="A38" s="27" t="s">
        <v>326</v>
      </c>
      <c r="B38" s="6" t="s">
        <v>53</v>
      </c>
      <c r="C38" s="3">
        <v>17</v>
      </c>
      <c r="D38" s="6" t="s">
        <v>72</v>
      </c>
      <c r="E38" s="45" t="s">
        <v>403</v>
      </c>
      <c r="F38" s="6" t="s">
        <v>4</v>
      </c>
      <c r="G38" s="6" t="s">
        <v>56</v>
      </c>
      <c r="H38" s="37" t="s">
        <v>72</v>
      </c>
      <c r="I38" s="36" t="s">
        <v>340</v>
      </c>
      <c r="J38" s="8"/>
      <c r="K38" s="29">
        <v>7590</v>
      </c>
      <c r="L38" s="4">
        <f t="shared" si="3"/>
        <v>0</v>
      </c>
      <c r="M38" s="23">
        <v>0.2</v>
      </c>
      <c r="N38" s="4">
        <f t="shared" si="4"/>
        <v>0</v>
      </c>
      <c r="O38" s="4">
        <f t="shared" si="5"/>
        <v>0</v>
      </c>
    </row>
    <row r="39" spans="1:15" ht="48" outlineLevel="2">
      <c r="A39" s="27" t="s">
        <v>326</v>
      </c>
      <c r="B39" s="6" t="s">
        <v>53</v>
      </c>
      <c r="C39" s="3">
        <v>18</v>
      </c>
      <c r="D39" s="6" t="s">
        <v>73</v>
      </c>
      <c r="E39" s="45" t="s">
        <v>404</v>
      </c>
      <c r="F39" s="6" t="s">
        <v>4</v>
      </c>
      <c r="G39" s="6" t="s">
        <v>74</v>
      </c>
      <c r="H39" s="37" t="s">
        <v>73</v>
      </c>
      <c r="I39" s="36" t="s">
        <v>340</v>
      </c>
      <c r="J39" s="8"/>
      <c r="K39" s="29">
        <v>12017.5</v>
      </c>
      <c r="L39" s="4">
        <f t="shared" si="3"/>
        <v>0</v>
      </c>
      <c r="M39" s="23">
        <v>0.2</v>
      </c>
      <c r="N39" s="4">
        <f t="shared" si="4"/>
        <v>0</v>
      </c>
      <c r="O39" s="4">
        <f t="shared" si="5"/>
        <v>0</v>
      </c>
    </row>
    <row r="40" spans="1:15" ht="48" outlineLevel="2">
      <c r="A40" s="27" t="s">
        <v>326</v>
      </c>
      <c r="B40" s="6" t="s">
        <v>53</v>
      </c>
      <c r="C40" s="3">
        <v>19</v>
      </c>
      <c r="D40" s="6" t="s">
        <v>75</v>
      </c>
      <c r="E40" s="45" t="s">
        <v>405</v>
      </c>
      <c r="F40" s="6" t="s">
        <v>4</v>
      </c>
      <c r="G40" s="6">
        <v>1000</v>
      </c>
      <c r="H40" s="37" t="s">
        <v>75</v>
      </c>
      <c r="I40" s="36" t="s">
        <v>362</v>
      </c>
      <c r="J40" s="8"/>
      <c r="K40" s="29">
        <v>9487.5</v>
      </c>
      <c r="L40" s="4">
        <f t="shared" si="3"/>
        <v>0</v>
      </c>
      <c r="M40" s="23">
        <v>0.2</v>
      </c>
      <c r="N40" s="4">
        <f t="shared" si="4"/>
        <v>0</v>
      </c>
      <c r="O40" s="4">
        <f t="shared" si="5"/>
        <v>0</v>
      </c>
    </row>
    <row r="41" spans="1:15" ht="48" outlineLevel="2">
      <c r="A41" s="27" t="s">
        <v>326</v>
      </c>
      <c r="B41" s="6" t="s">
        <v>53</v>
      </c>
      <c r="C41" s="3">
        <v>20</v>
      </c>
      <c r="D41" s="6" t="s">
        <v>76</v>
      </c>
      <c r="E41" s="45" t="s">
        <v>406</v>
      </c>
      <c r="F41" s="6" t="s">
        <v>4</v>
      </c>
      <c r="G41" s="6" t="s">
        <v>77</v>
      </c>
      <c r="H41" s="37" t="s">
        <v>76</v>
      </c>
      <c r="I41" s="36" t="s">
        <v>340</v>
      </c>
      <c r="J41" s="8"/>
      <c r="K41" s="29">
        <v>41745</v>
      </c>
      <c r="L41" s="4">
        <f t="shared" si="3"/>
        <v>0</v>
      </c>
      <c r="M41" s="23">
        <v>0.2</v>
      </c>
      <c r="N41" s="4">
        <f t="shared" si="4"/>
        <v>0</v>
      </c>
      <c r="O41" s="4">
        <f t="shared" si="5"/>
        <v>0</v>
      </c>
    </row>
    <row r="42" spans="1:15" customFormat="1" ht="48" outlineLevel="2">
      <c r="A42" s="27" t="s">
        <v>326</v>
      </c>
      <c r="B42" s="6" t="s">
        <v>53</v>
      </c>
      <c r="C42" s="3">
        <v>21</v>
      </c>
      <c r="D42" s="6" t="s">
        <v>78</v>
      </c>
      <c r="E42" s="45" t="s">
        <v>407</v>
      </c>
      <c r="F42" s="6" t="s">
        <v>4</v>
      </c>
      <c r="G42" s="6" t="s">
        <v>56</v>
      </c>
      <c r="H42" s="37" t="s">
        <v>78</v>
      </c>
      <c r="I42" s="36" t="s">
        <v>340</v>
      </c>
      <c r="J42" s="8"/>
      <c r="K42" s="29">
        <v>7590</v>
      </c>
      <c r="L42" s="4">
        <f t="shared" si="3"/>
        <v>0</v>
      </c>
      <c r="M42" s="23">
        <v>0.2</v>
      </c>
      <c r="N42" s="4">
        <f t="shared" si="4"/>
        <v>0</v>
      </c>
      <c r="O42" s="4">
        <f t="shared" si="5"/>
        <v>0</v>
      </c>
    </row>
    <row r="43" spans="1:15" ht="48" outlineLevel="2">
      <c r="A43" s="27" t="s">
        <v>326</v>
      </c>
      <c r="B43" s="6" t="s">
        <v>53</v>
      </c>
      <c r="C43" s="3">
        <v>22</v>
      </c>
      <c r="D43" s="6" t="s">
        <v>79</v>
      </c>
      <c r="E43" s="45" t="s">
        <v>408</v>
      </c>
      <c r="F43" s="6" t="s">
        <v>4</v>
      </c>
      <c r="G43" s="6" t="s">
        <v>16</v>
      </c>
      <c r="H43" s="37" t="s">
        <v>341</v>
      </c>
      <c r="I43" s="36" t="s">
        <v>340</v>
      </c>
      <c r="J43" s="8"/>
      <c r="K43" s="29">
        <v>12017.5</v>
      </c>
      <c r="L43" s="4">
        <f t="shared" si="3"/>
        <v>0</v>
      </c>
      <c r="M43" s="23">
        <v>0.2</v>
      </c>
      <c r="N43" s="4">
        <f t="shared" si="4"/>
        <v>0</v>
      </c>
      <c r="O43" s="4">
        <f t="shared" si="5"/>
        <v>0</v>
      </c>
    </row>
    <row r="44" spans="1:15" ht="48" outlineLevel="2">
      <c r="A44" s="27" t="s">
        <v>326</v>
      </c>
      <c r="B44" s="6" t="s">
        <v>53</v>
      </c>
      <c r="C44" s="3">
        <v>23</v>
      </c>
      <c r="D44" s="6" t="s">
        <v>80</v>
      </c>
      <c r="E44" s="45" t="s">
        <v>409</v>
      </c>
      <c r="F44" s="6" t="s">
        <v>4</v>
      </c>
      <c r="G44" s="6" t="s">
        <v>81</v>
      </c>
      <c r="H44" s="37" t="s">
        <v>80</v>
      </c>
      <c r="I44" s="36" t="s">
        <v>340</v>
      </c>
      <c r="J44" s="8"/>
      <c r="K44" s="29">
        <v>82225</v>
      </c>
      <c r="L44" s="4">
        <f t="shared" si="3"/>
        <v>0</v>
      </c>
      <c r="M44" s="23">
        <v>0.2</v>
      </c>
      <c r="N44" s="4">
        <f t="shared" si="4"/>
        <v>0</v>
      </c>
      <c r="O44" s="4">
        <f t="shared" si="5"/>
        <v>0</v>
      </c>
    </row>
    <row r="45" spans="1:15" ht="48" outlineLevel="2">
      <c r="A45" s="27" t="s">
        <v>326</v>
      </c>
      <c r="B45" s="6" t="s">
        <v>53</v>
      </c>
      <c r="C45" s="3">
        <v>24</v>
      </c>
      <c r="D45" s="6" t="s">
        <v>82</v>
      </c>
      <c r="E45" s="45" t="s">
        <v>410</v>
      </c>
      <c r="F45" s="6" t="s">
        <v>4</v>
      </c>
      <c r="G45" s="6" t="s">
        <v>81</v>
      </c>
      <c r="H45" s="37" t="s">
        <v>82</v>
      </c>
      <c r="I45" s="36" t="s">
        <v>340</v>
      </c>
      <c r="J45" s="8"/>
      <c r="K45" s="29">
        <v>111320</v>
      </c>
      <c r="L45" s="4">
        <f t="shared" si="3"/>
        <v>0</v>
      </c>
      <c r="M45" s="23">
        <v>0.2</v>
      </c>
      <c r="N45" s="4">
        <f t="shared" si="4"/>
        <v>0</v>
      </c>
      <c r="O45" s="4">
        <f t="shared" si="5"/>
        <v>0</v>
      </c>
    </row>
    <row r="46" spans="1:15" ht="48" outlineLevel="2">
      <c r="A46" s="27" t="s">
        <v>326</v>
      </c>
      <c r="B46" s="6" t="s">
        <v>53</v>
      </c>
      <c r="C46" s="3">
        <v>25</v>
      </c>
      <c r="D46" s="6" t="s">
        <v>83</v>
      </c>
      <c r="E46" s="45" t="s">
        <v>411</v>
      </c>
      <c r="F46" s="6" t="s">
        <v>4</v>
      </c>
      <c r="G46" s="6" t="s">
        <v>81</v>
      </c>
      <c r="H46" s="37" t="s">
        <v>83</v>
      </c>
      <c r="I46" s="36" t="s">
        <v>340</v>
      </c>
      <c r="J46" s="8"/>
      <c r="K46" s="29">
        <v>60720</v>
      </c>
      <c r="L46" s="4">
        <f t="shared" si="3"/>
        <v>0</v>
      </c>
      <c r="M46" s="23">
        <v>0.2</v>
      </c>
      <c r="N46" s="4">
        <f t="shared" si="4"/>
        <v>0</v>
      </c>
      <c r="O46" s="4">
        <f t="shared" si="5"/>
        <v>0</v>
      </c>
    </row>
    <row r="47" spans="1:15" customFormat="1" ht="48" outlineLevel="2">
      <c r="A47" s="27" t="s">
        <v>326</v>
      </c>
      <c r="B47" s="6" t="s">
        <v>53</v>
      </c>
      <c r="C47" s="3">
        <v>26</v>
      </c>
      <c r="D47" s="6" t="s">
        <v>84</v>
      </c>
      <c r="E47" s="45" t="s">
        <v>412</v>
      </c>
      <c r="F47" s="6" t="s">
        <v>4</v>
      </c>
      <c r="G47" s="6" t="s">
        <v>81</v>
      </c>
      <c r="H47" s="37" t="s">
        <v>84</v>
      </c>
      <c r="I47" s="36" t="s">
        <v>340</v>
      </c>
      <c r="J47" s="8"/>
      <c r="K47" s="29">
        <v>170775</v>
      </c>
      <c r="L47" s="4">
        <f t="shared" si="3"/>
        <v>0</v>
      </c>
      <c r="M47" s="23">
        <v>0.2</v>
      </c>
      <c r="N47" s="4">
        <f t="shared" si="4"/>
        <v>0</v>
      </c>
      <c r="O47" s="4">
        <f t="shared" si="5"/>
        <v>0</v>
      </c>
    </row>
    <row r="48" spans="1:15" customFormat="1" ht="48" outlineLevel="2">
      <c r="A48" s="27" t="s">
        <v>326</v>
      </c>
      <c r="B48" s="6" t="s">
        <v>53</v>
      </c>
      <c r="C48" s="3">
        <v>27</v>
      </c>
      <c r="D48" s="6" t="s">
        <v>85</v>
      </c>
      <c r="E48" s="45" t="s">
        <v>413</v>
      </c>
      <c r="F48" s="6" t="s">
        <v>4</v>
      </c>
      <c r="G48" s="6" t="s">
        <v>81</v>
      </c>
      <c r="H48" s="37" t="s">
        <v>342</v>
      </c>
      <c r="I48" s="36" t="s">
        <v>340</v>
      </c>
      <c r="J48" s="8"/>
      <c r="K48" s="29">
        <v>75900</v>
      </c>
      <c r="L48" s="4">
        <f t="shared" si="3"/>
        <v>0</v>
      </c>
      <c r="M48" s="23">
        <v>0.2</v>
      </c>
      <c r="N48" s="4">
        <f t="shared" si="4"/>
        <v>0</v>
      </c>
      <c r="O48" s="4">
        <f t="shared" si="5"/>
        <v>0</v>
      </c>
    </row>
    <row r="49" spans="1:15" ht="48" outlineLevel="2">
      <c r="A49" s="27" t="s">
        <v>326</v>
      </c>
      <c r="B49" s="6" t="s">
        <v>53</v>
      </c>
      <c r="C49" s="3">
        <v>28</v>
      </c>
      <c r="D49" s="6" t="s">
        <v>86</v>
      </c>
      <c r="E49" s="45" t="s">
        <v>414</v>
      </c>
      <c r="F49" s="6" t="s">
        <v>4</v>
      </c>
      <c r="G49" s="6" t="s">
        <v>81</v>
      </c>
      <c r="H49" s="37" t="s">
        <v>86</v>
      </c>
      <c r="I49" s="36" t="s">
        <v>340</v>
      </c>
      <c r="J49" s="8"/>
      <c r="K49" s="29">
        <v>123970</v>
      </c>
      <c r="L49" s="4">
        <f t="shared" si="3"/>
        <v>0</v>
      </c>
      <c r="M49" s="23">
        <v>0.2</v>
      </c>
      <c r="N49" s="4">
        <f t="shared" si="4"/>
        <v>0</v>
      </c>
      <c r="O49" s="4">
        <f t="shared" si="5"/>
        <v>0</v>
      </c>
    </row>
    <row r="50" spans="1:15" ht="48" outlineLevel="2">
      <c r="A50" s="27" t="s">
        <v>326</v>
      </c>
      <c r="B50" s="6" t="s">
        <v>53</v>
      </c>
      <c r="C50" s="3">
        <v>29</v>
      </c>
      <c r="D50" s="6" t="s">
        <v>87</v>
      </c>
      <c r="E50" s="45" t="s">
        <v>415</v>
      </c>
      <c r="F50" s="6" t="s">
        <v>4</v>
      </c>
      <c r="G50" s="6" t="s">
        <v>81</v>
      </c>
      <c r="H50" s="37" t="s">
        <v>87</v>
      </c>
      <c r="I50" s="36" t="s">
        <v>340</v>
      </c>
      <c r="J50" s="8"/>
      <c r="K50" s="29">
        <v>60720</v>
      </c>
      <c r="L50" s="4">
        <f t="shared" si="3"/>
        <v>0</v>
      </c>
      <c r="M50" s="23">
        <v>0.2</v>
      </c>
      <c r="N50" s="4">
        <f t="shared" si="4"/>
        <v>0</v>
      </c>
      <c r="O50" s="4">
        <f t="shared" si="5"/>
        <v>0</v>
      </c>
    </row>
    <row r="51" spans="1:15" ht="48" outlineLevel="2">
      <c r="A51" s="27" t="s">
        <v>326</v>
      </c>
      <c r="B51" s="6" t="s">
        <v>53</v>
      </c>
      <c r="C51" s="3">
        <v>30</v>
      </c>
      <c r="D51" s="6" t="s">
        <v>88</v>
      </c>
      <c r="E51" s="45" t="s">
        <v>416</v>
      </c>
      <c r="F51" s="6" t="s">
        <v>4</v>
      </c>
      <c r="G51" s="6" t="s">
        <v>81</v>
      </c>
      <c r="H51" s="37" t="s">
        <v>88</v>
      </c>
      <c r="I51" s="36" t="s">
        <v>340</v>
      </c>
      <c r="J51" s="8"/>
      <c r="K51" s="29">
        <v>60720</v>
      </c>
      <c r="L51" s="4">
        <f t="shared" si="3"/>
        <v>0</v>
      </c>
      <c r="M51" s="23">
        <v>0.2</v>
      </c>
      <c r="N51" s="4">
        <f t="shared" si="4"/>
        <v>0</v>
      </c>
      <c r="O51" s="4">
        <f t="shared" si="5"/>
        <v>0</v>
      </c>
    </row>
    <row r="52" spans="1:15" ht="48" outlineLevel="2">
      <c r="A52" s="27" t="s">
        <v>326</v>
      </c>
      <c r="B52" s="6" t="s">
        <v>53</v>
      </c>
      <c r="C52" s="3">
        <v>31</v>
      </c>
      <c r="D52" s="6" t="s">
        <v>89</v>
      </c>
      <c r="E52" s="45" t="s">
        <v>417</v>
      </c>
      <c r="F52" s="6" t="s">
        <v>4</v>
      </c>
      <c r="G52" s="6" t="s">
        <v>81</v>
      </c>
      <c r="H52" s="37" t="s">
        <v>89</v>
      </c>
      <c r="I52" s="36" t="s">
        <v>340</v>
      </c>
      <c r="J52" s="8"/>
      <c r="K52" s="29">
        <v>158125</v>
      </c>
      <c r="L52" s="4">
        <f t="shared" si="3"/>
        <v>0</v>
      </c>
      <c r="M52" s="23">
        <v>0.2</v>
      </c>
      <c r="N52" s="4">
        <f t="shared" si="4"/>
        <v>0</v>
      </c>
      <c r="O52" s="4">
        <f t="shared" si="5"/>
        <v>0</v>
      </c>
    </row>
    <row r="53" spans="1:15" ht="48" outlineLevel="2">
      <c r="A53" s="27" t="s">
        <v>326</v>
      </c>
      <c r="B53" s="6" t="s">
        <v>53</v>
      </c>
      <c r="C53" s="3">
        <v>32</v>
      </c>
      <c r="D53" s="6" t="s">
        <v>90</v>
      </c>
      <c r="E53" s="45" t="s">
        <v>418</v>
      </c>
      <c r="F53" s="6" t="s">
        <v>4</v>
      </c>
      <c r="G53" s="6" t="s">
        <v>81</v>
      </c>
      <c r="H53" s="37" t="s">
        <v>90</v>
      </c>
      <c r="I53" s="36" t="s">
        <v>340</v>
      </c>
      <c r="J53" s="8"/>
      <c r="K53" s="29">
        <v>59455</v>
      </c>
      <c r="L53" s="4">
        <f t="shared" si="3"/>
        <v>0</v>
      </c>
      <c r="M53" s="23">
        <v>0.2</v>
      </c>
      <c r="N53" s="4">
        <f t="shared" si="4"/>
        <v>0</v>
      </c>
      <c r="O53" s="4">
        <f t="shared" si="5"/>
        <v>0</v>
      </c>
    </row>
    <row r="54" spans="1:15" customFormat="1" ht="48" outlineLevel="2">
      <c r="A54" s="27" t="s">
        <v>326</v>
      </c>
      <c r="B54" s="6" t="s">
        <v>53</v>
      </c>
      <c r="C54" s="3">
        <v>33</v>
      </c>
      <c r="D54" s="6" t="s">
        <v>91</v>
      </c>
      <c r="E54" s="45" t="s">
        <v>419</v>
      </c>
      <c r="F54" s="6" t="s">
        <v>4</v>
      </c>
      <c r="G54" s="6" t="s">
        <v>81</v>
      </c>
      <c r="H54" s="37" t="s">
        <v>343</v>
      </c>
      <c r="I54" s="36" t="s">
        <v>340</v>
      </c>
      <c r="J54" s="8"/>
      <c r="K54" s="29">
        <v>70840</v>
      </c>
      <c r="L54" s="4">
        <f t="shared" si="3"/>
        <v>0</v>
      </c>
      <c r="M54" s="23">
        <v>0.2</v>
      </c>
      <c r="N54" s="4">
        <f t="shared" si="4"/>
        <v>0</v>
      </c>
      <c r="O54" s="4">
        <f t="shared" si="5"/>
        <v>0</v>
      </c>
    </row>
    <row r="55" spans="1:15" ht="48" outlineLevel="2">
      <c r="A55" s="27" t="s">
        <v>326</v>
      </c>
      <c r="B55" s="6" t="s">
        <v>53</v>
      </c>
      <c r="C55" s="3">
        <v>34</v>
      </c>
      <c r="D55" s="6" t="s">
        <v>92</v>
      </c>
      <c r="E55" s="45" t="s">
        <v>420</v>
      </c>
      <c r="F55" s="6" t="s">
        <v>4</v>
      </c>
      <c r="G55" s="6" t="s">
        <v>81</v>
      </c>
      <c r="H55" s="37" t="s">
        <v>92</v>
      </c>
      <c r="I55" s="36" t="s">
        <v>340</v>
      </c>
      <c r="J55" s="8"/>
      <c r="K55" s="29">
        <v>139150</v>
      </c>
      <c r="L55" s="4">
        <f t="shared" si="3"/>
        <v>0</v>
      </c>
      <c r="M55" s="23">
        <v>0.2</v>
      </c>
      <c r="N55" s="4">
        <f t="shared" si="4"/>
        <v>0</v>
      </c>
      <c r="O55" s="4">
        <f t="shared" si="5"/>
        <v>0</v>
      </c>
    </row>
    <row r="56" spans="1:15" ht="48" outlineLevel="2">
      <c r="A56" s="27" t="s">
        <v>326</v>
      </c>
      <c r="B56" s="6" t="s">
        <v>53</v>
      </c>
      <c r="C56" s="3">
        <v>35</v>
      </c>
      <c r="D56" s="6" t="s">
        <v>93</v>
      </c>
      <c r="E56" s="45" t="s">
        <v>421</v>
      </c>
      <c r="F56" s="6" t="s">
        <v>4</v>
      </c>
      <c r="G56" s="6" t="s">
        <v>81</v>
      </c>
      <c r="H56" s="37" t="s">
        <v>93</v>
      </c>
      <c r="I56" s="36" t="s">
        <v>340</v>
      </c>
      <c r="J56" s="8"/>
      <c r="K56" s="29">
        <v>75900</v>
      </c>
      <c r="L56" s="4">
        <f t="shared" si="3"/>
        <v>0</v>
      </c>
      <c r="M56" s="23">
        <v>0.2</v>
      </c>
      <c r="N56" s="4">
        <f t="shared" si="4"/>
        <v>0</v>
      </c>
      <c r="O56" s="4">
        <f t="shared" si="5"/>
        <v>0</v>
      </c>
    </row>
    <row r="57" spans="1:15" ht="48" outlineLevel="2">
      <c r="A57" s="27" t="s">
        <v>326</v>
      </c>
      <c r="B57" s="6" t="s">
        <v>53</v>
      </c>
      <c r="C57" s="3">
        <v>36</v>
      </c>
      <c r="D57" s="6" t="s">
        <v>94</v>
      </c>
      <c r="E57" s="45" t="s">
        <v>422</v>
      </c>
      <c r="F57" s="6" t="s">
        <v>4</v>
      </c>
      <c r="G57" s="6" t="s">
        <v>81</v>
      </c>
      <c r="H57" s="37" t="s">
        <v>94</v>
      </c>
      <c r="I57" s="36" t="s">
        <v>340</v>
      </c>
      <c r="J57" s="8"/>
      <c r="K57" s="29">
        <v>60720</v>
      </c>
      <c r="L57" s="4">
        <f t="shared" si="3"/>
        <v>0</v>
      </c>
      <c r="M57" s="23">
        <v>0.2</v>
      </c>
      <c r="N57" s="4">
        <f t="shared" si="4"/>
        <v>0</v>
      </c>
      <c r="O57" s="4">
        <f t="shared" si="5"/>
        <v>0</v>
      </c>
    </row>
    <row r="58" spans="1:15" ht="48" outlineLevel="2">
      <c r="A58" s="27" t="s">
        <v>326</v>
      </c>
      <c r="B58" s="6" t="s">
        <v>53</v>
      </c>
      <c r="C58" s="3">
        <v>37</v>
      </c>
      <c r="D58" s="6" t="s">
        <v>95</v>
      </c>
      <c r="E58" s="45" t="s">
        <v>423</v>
      </c>
      <c r="F58" s="6" t="s">
        <v>4</v>
      </c>
      <c r="G58" s="6" t="s">
        <v>81</v>
      </c>
      <c r="H58" s="37" t="s">
        <v>95</v>
      </c>
      <c r="I58" s="36" t="s">
        <v>340</v>
      </c>
      <c r="J58" s="8"/>
      <c r="K58" s="29">
        <v>145475</v>
      </c>
      <c r="L58" s="4">
        <f t="shared" si="3"/>
        <v>0</v>
      </c>
      <c r="M58" s="23">
        <v>0.2</v>
      </c>
      <c r="N58" s="4">
        <f t="shared" si="4"/>
        <v>0</v>
      </c>
      <c r="O58" s="4">
        <f t="shared" si="5"/>
        <v>0</v>
      </c>
    </row>
    <row r="59" spans="1:15" ht="48" outlineLevel="2">
      <c r="A59" s="27" t="s">
        <v>326</v>
      </c>
      <c r="B59" s="6" t="s">
        <v>53</v>
      </c>
      <c r="C59" s="3">
        <v>38</v>
      </c>
      <c r="D59" s="6" t="s">
        <v>96</v>
      </c>
      <c r="E59" s="45" t="s">
        <v>424</v>
      </c>
      <c r="F59" s="6" t="s">
        <v>4</v>
      </c>
      <c r="G59" s="6" t="s">
        <v>81</v>
      </c>
      <c r="H59" s="37" t="s">
        <v>96</v>
      </c>
      <c r="I59" s="36" t="s">
        <v>340</v>
      </c>
      <c r="J59" s="8"/>
      <c r="K59" s="29">
        <v>60720</v>
      </c>
      <c r="L59" s="4">
        <f t="shared" si="3"/>
        <v>0</v>
      </c>
      <c r="M59" s="23">
        <v>0.2</v>
      </c>
      <c r="N59" s="4">
        <f t="shared" si="4"/>
        <v>0</v>
      </c>
      <c r="O59" s="4">
        <f t="shared" si="5"/>
        <v>0</v>
      </c>
    </row>
    <row r="60" spans="1:15" ht="48" outlineLevel="2">
      <c r="A60" s="27" t="s">
        <v>326</v>
      </c>
      <c r="B60" s="6" t="s">
        <v>53</v>
      </c>
      <c r="C60" s="3">
        <v>39</v>
      </c>
      <c r="D60" s="6" t="s">
        <v>97</v>
      </c>
      <c r="E60" s="45" t="s">
        <v>425</v>
      </c>
      <c r="F60" s="6" t="s">
        <v>4</v>
      </c>
      <c r="G60" s="6" t="s">
        <v>81</v>
      </c>
      <c r="H60" s="37" t="s">
        <v>97</v>
      </c>
      <c r="I60" s="36" t="s">
        <v>340</v>
      </c>
      <c r="J60" s="8"/>
      <c r="K60" s="29">
        <v>70840</v>
      </c>
      <c r="L60" s="4">
        <f t="shared" si="3"/>
        <v>0</v>
      </c>
      <c r="M60" s="23">
        <v>0.2</v>
      </c>
      <c r="N60" s="4">
        <f t="shared" si="4"/>
        <v>0</v>
      </c>
      <c r="O60" s="4">
        <f t="shared" si="5"/>
        <v>0</v>
      </c>
    </row>
    <row r="61" spans="1:15" ht="48" outlineLevel="2">
      <c r="A61" s="27" t="s">
        <v>326</v>
      </c>
      <c r="B61" s="6" t="s">
        <v>53</v>
      </c>
      <c r="C61" s="3">
        <v>40</v>
      </c>
      <c r="D61" s="6" t="s">
        <v>98</v>
      </c>
      <c r="E61" s="45" t="s">
        <v>426</v>
      </c>
      <c r="F61" s="6" t="s">
        <v>4</v>
      </c>
      <c r="G61" s="6" t="s">
        <v>81</v>
      </c>
      <c r="H61" s="37" t="s">
        <v>98</v>
      </c>
      <c r="I61" s="36" t="s">
        <v>340</v>
      </c>
      <c r="J61" s="8"/>
      <c r="K61" s="29">
        <v>60720</v>
      </c>
      <c r="L61" s="4">
        <f t="shared" si="3"/>
        <v>0</v>
      </c>
      <c r="M61" s="23">
        <v>0.2</v>
      </c>
      <c r="N61" s="4">
        <f t="shared" si="4"/>
        <v>0</v>
      </c>
      <c r="O61" s="4">
        <f t="shared" si="5"/>
        <v>0</v>
      </c>
    </row>
    <row r="62" spans="1:15" ht="48" outlineLevel="2">
      <c r="A62" s="27" t="s">
        <v>326</v>
      </c>
      <c r="B62" s="6" t="s">
        <v>53</v>
      </c>
      <c r="C62" s="3">
        <v>41</v>
      </c>
      <c r="D62" s="6" t="s">
        <v>99</v>
      </c>
      <c r="E62" s="45" t="s">
        <v>427</v>
      </c>
      <c r="F62" s="6" t="s">
        <v>4</v>
      </c>
      <c r="G62" s="6" t="s">
        <v>81</v>
      </c>
      <c r="H62" s="37" t="s">
        <v>99</v>
      </c>
      <c r="I62" s="36" t="s">
        <v>340</v>
      </c>
      <c r="J62" s="8"/>
      <c r="K62" s="29">
        <v>41745</v>
      </c>
      <c r="L62" s="4">
        <f t="shared" si="3"/>
        <v>0</v>
      </c>
      <c r="M62" s="23">
        <v>0.2</v>
      </c>
      <c r="N62" s="4">
        <f t="shared" si="4"/>
        <v>0</v>
      </c>
      <c r="O62" s="4">
        <f t="shared" si="5"/>
        <v>0</v>
      </c>
    </row>
    <row r="63" spans="1:15" ht="48" outlineLevel="2">
      <c r="A63" s="27" t="s">
        <v>326</v>
      </c>
      <c r="B63" s="6" t="s">
        <v>53</v>
      </c>
      <c r="C63" s="3">
        <v>42</v>
      </c>
      <c r="D63" s="6" t="s">
        <v>99</v>
      </c>
      <c r="E63" s="45" t="s">
        <v>428</v>
      </c>
      <c r="F63" s="6" t="s">
        <v>4</v>
      </c>
      <c r="G63" s="6" t="s">
        <v>100</v>
      </c>
      <c r="H63" s="37" t="s">
        <v>99</v>
      </c>
      <c r="I63" s="36" t="s">
        <v>340</v>
      </c>
      <c r="J63" s="8"/>
      <c r="K63" s="29">
        <v>123970</v>
      </c>
      <c r="L63" s="4">
        <f t="shared" si="3"/>
        <v>0</v>
      </c>
      <c r="M63" s="23">
        <v>0.2</v>
      </c>
      <c r="N63" s="4">
        <f t="shared" si="4"/>
        <v>0</v>
      </c>
      <c r="O63" s="4">
        <f t="shared" si="5"/>
        <v>0</v>
      </c>
    </row>
    <row r="64" spans="1:15" ht="48" outlineLevel="2">
      <c r="A64" s="27" t="s">
        <v>326</v>
      </c>
      <c r="B64" s="6" t="s">
        <v>53</v>
      </c>
      <c r="C64" s="3">
        <v>43</v>
      </c>
      <c r="D64" s="6" t="s">
        <v>101</v>
      </c>
      <c r="E64" s="45" t="s">
        <v>429</v>
      </c>
      <c r="F64" s="6" t="s">
        <v>4</v>
      </c>
      <c r="G64" s="6" t="s">
        <v>81</v>
      </c>
      <c r="H64" s="37" t="s">
        <v>101</v>
      </c>
      <c r="I64" s="36" t="s">
        <v>340</v>
      </c>
      <c r="J64" s="8"/>
      <c r="K64" s="29">
        <v>41745</v>
      </c>
      <c r="L64" s="4">
        <f t="shared" si="3"/>
        <v>0</v>
      </c>
      <c r="M64" s="23">
        <v>0.2</v>
      </c>
      <c r="N64" s="4">
        <f t="shared" si="4"/>
        <v>0</v>
      </c>
      <c r="O64" s="4">
        <f t="shared" si="5"/>
        <v>0</v>
      </c>
    </row>
    <row r="65" spans="1:15" customFormat="1" ht="48" outlineLevel="2">
      <c r="A65" s="27" t="s">
        <v>326</v>
      </c>
      <c r="B65" s="6" t="s">
        <v>53</v>
      </c>
      <c r="C65" s="3">
        <v>44</v>
      </c>
      <c r="D65" s="6" t="s">
        <v>102</v>
      </c>
      <c r="E65" s="45" t="s">
        <v>430</v>
      </c>
      <c r="F65" s="6" t="s">
        <v>4</v>
      </c>
      <c r="G65" s="6" t="s">
        <v>81</v>
      </c>
      <c r="H65" s="37" t="s">
        <v>102</v>
      </c>
      <c r="I65" s="36" t="s">
        <v>340</v>
      </c>
      <c r="J65" s="8"/>
      <c r="K65" s="29">
        <v>134090</v>
      </c>
      <c r="L65" s="4">
        <f t="shared" si="3"/>
        <v>0</v>
      </c>
      <c r="M65" s="23">
        <v>0.2</v>
      </c>
      <c r="N65" s="4">
        <f t="shared" si="4"/>
        <v>0</v>
      </c>
      <c r="O65" s="4">
        <f t="shared" si="5"/>
        <v>0</v>
      </c>
    </row>
    <row r="66" spans="1:15" customFormat="1" ht="48" outlineLevel="2">
      <c r="A66" s="27" t="s">
        <v>326</v>
      </c>
      <c r="B66" s="6" t="s">
        <v>53</v>
      </c>
      <c r="C66" s="3">
        <v>45</v>
      </c>
      <c r="D66" s="6" t="s">
        <v>103</v>
      </c>
      <c r="E66" s="45" t="s">
        <v>431</v>
      </c>
      <c r="F66" s="6" t="s">
        <v>4</v>
      </c>
      <c r="G66" s="6" t="s">
        <v>81</v>
      </c>
      <c r="H66" s="37" t="s">
        <v>103</v>
      </c>
      <c r="I66" s="36" t="s">
        <v>340</v>
      </c>
      <c r="J66" s="8"/>
      <c r="K66" s="29">
        <v>41745</v>
      </c>
      <c r="L66" s="4">
        <f t="shared" si="3"/>
        <v>0</v>
      </c>
      <c r="M66" s="23">
        <v>0.2</v>
      </c>
      <c r="N66" s="4">
        <f t="shared" si="4"/>
        <v>0</v>
      </c>
      <c r="O66" s="4">
        <f t="shared" si="5"/>
        <v>0</v>
      </c>
    </row>
    <row r="67" spans="1:15" ht="48" outlineLevel="2">
      <c r="A67" s="27" t="s">
        <v>326</v>
      </c>
      <c r="B67" s="6" t="s">
        <v>53</v>
      </c>
      <c r="C67" s="3">
        <v>46</v>
      </c>
      <c r="D67" s="6" t="s">
        <v>104</v>
      </c>
      <c r="E67" s="45" t="s">
        <v>432</v>
      </c>
      <c r="F67" s="6" t="s">
        <v>4</v>
      </c>
      <c r="G67" s="6" t="s">
        <v>81</v>
      </c>
      <c r="H67" s="37" t="s">
        <v>104</v>
      </c>
      <c r="I67" s="36" t="s">
        <v>340</v>
      </c>
      <c r="J67" s="8"/>
      <c r="K67" s="29">
        <v>123970</v>
      </c>
      <c r="L67" s="4">
        <f t="shared" si="3"/>
        <v>0</v>
      </c>
      <c r="M67" s="23">
        <v>0.2</v>
      </c>
      <c r="N67" s="4">
        <f t="shared" si="4"/>
        <v>0</v>
      </c>
      <c r="O67" s="4">
        <f t="shared" si="5"/>
        <v>0</v>
      </c>
    </row>
    <row r="68" spans="1:15" ht="48" outlineLevel="2">
      <c r="A68" s="27" t="s">
        <v>326</v>
      </c>
      <c r="B68" s="6" t="s">
        <v>53</v>
      </c>
      <c r="C68" s="3">
        <v>47</v>
      </c>
      <c r="D68" s="6" t="s">
        <v>105</v>
      </c>
      <c r="E68" s="45" t="s">
        <v>433</v>
      </c>
      <c r="F68" s="6" t="s">
        <v>4</v>
      </c>
      <c r="G68" s="6" t="s">
        <v>81</v>
      </c>
      <c r="H68" s="37" t="s">
        <v>344</v>
      </c>
      <c r="I68" s="36" t="s">
        <v>340</v>
      </c>
      <c r="J68" s="8"/>
      <c r="K68" s="29">
        <v>59455</v>
      </c>
      <c r="L68" s="4">
        <f t="shared" si="3"/>
        <v>0</v>
      </c>
      <c r="M68" s="23">
        <v>0.2</v>
      </c>
      <c r="N68" s="4">
        <f t="shared" si="4"/>
        <v>0</v>
      </c>
      <c r="O68" s="4">
        <f t="shared" si="5"/>
        <v>0</v>
      </c>
    </row>
    <row r="69" spans="1:15" customFormat="1" ht="48" outlineLevel="2">
      <c r="A69" s="27" t="s">
        <v>326</v>
      </c>
      <c r="B69" s="6" t="s">
        <v>53</v>
      </c>
      <c r="C69" s="3">
        <v>48</v>
      </c>
      <c r="D69" s="6" t="s">
        <v>106</v>
      </c>
      <c r="E69" s="45" t="s">
        <v>434</v>
      </c>
      <c r="F69" s="6" t="s">
        <v>4</v>
      </c>
      <c r="G69" s="6" t="s">
        <v>81</v>
      </c>
      <c r="H69" s="37" t="s">
        <v>106</v>
      </c>
      <c r="I69" s="36" t="s">
        <v>340</v>
      </c>
      <c r="J69" s="8"/>
      <c r="K69" s="29">
        <v>70840</v>
      </c>
      <c r="L69" s="4">
        <f t="shared" si="3"/>
        <v>0</v>
      </c>
      <c r="M69" s="23">
        <v>0.2</v>
      </c>
      <c r="N69" s="4">
        <f t="shared" si="4"/>
        <v>0</v>
      </c>
      <c r="O69" s="4">
        <f t="shared" si="5"/>
        <v>0</v>
      </c>
    </row>
    <row r="70" spans="1:15" ht="48" outlineLevel="2">
      <c r="A70" s="27" t="s">
        <v>326</v>
      </c>
      <c r="B70" s="6" t="s">
        <v>53</v>
      </c>
      <c r="C70" s="3">
        <v>49</v>
      </c>
      <c r="D70" s="6" t="s">
        <v>107</v>
      </c>
      <c r="E70" s="45" t="s">
        <v>435</v>
      </c>
      <c r="F70" s="6" t="s">
        <v>4</v>
      </c>
      <c r="G70" s="6" t="s">
        <v>81</v>
      </c>
      <c r="H70" s="37" t="s">
        <v>107</v>
      </c>
      <c r="I70" s="36" t="s">
        <v>340</v>
      </c>
      <c r="J70" s="8"/>
      <c r="K70" s="29">
        <v>132825</v>
      </c>
      <c r="L70" s="4">
        <f t="shared" si="3"/>
        <v>0</v>
      </c>
      <c r="M70" s="23">
        <v>0.2</v>
      </c>
      <c r="N70" s="4">
        <f t="shared" si="4"/>
        <v>0</v>
      </c>
      <c r="O70" s="4">
        <f t="shared" si="5"/>
        <v>0</v>
      </c>
    </row>
    <row r="71" spans="1:15" ht="48" outlineLevel="2">
      <c r="A71" s="27" t="s">
        <v>326</v>
      </c>
      <c r="B71" s="6" t="s">
        <v>53</v>
      </c>
      <c r="C71" s="3">
        <v>50</v>
      </c>
      <c r="D71" s="6" t="s">
        <v>108</v>
      </c>
      <c r="E71" s="45" t="s">
        <v>436</v>
      </c>
      <c r="F71" s="6" t="s">
        <v>4</v>
      </c>
      <c r="G71" s="6" t="s">
        <v>81</v>
      </c>
      <c r="H71" s="37" t="s">
        <v>108</v>
      </c>
      <c r="I71" s="36" t="s">
        <v>340</v>
      </c>
      <c r="J71" s="8"/>
      <c r="K71" s="29">
        <v>60720</v>
      </c>
      <c r="L71" s="4">
        <f t="shared" si="3"/>
        <v>0</v>
      </c>
      <c r="M71" s="23">
        <v>0.2</v>
      </c>
      <c r="N71" s="4">
        <f t="shared" si="4"/>
        <v>0</v>
      </c>
      <c r="O71" s="4">
        <f t="shared" si="5"/>
        <v>0</v>
      </c>
    </row>
    <row r="72" spans="1:15" ht="48" outlineLevel="2">
      <c r="A72" s="27" t="s">
        <v>326</v>
      </c>
      <c r="B72" s="6" t="s">
        <v>53</v>
      </c>
      <c r="C72" s="3">
        <v>51</v>
      </c>
      <c r="D72" s="6" t="s">
        <v>109</v>
      </c>
      <c r="E72" s="45" t="s">
        <v>437</v>
      </c>
      <c r="F72" s="6" t="s">
        <v>4</v>
      </c>
      <c r="G72" s="6" t="s">
        <v>81</v>
      </c>
      <c r="H72" s="37" t="s">
        <v>109</v>
      </c>
      <c r="I72" s="36" t="s">
        <v>340</v>
      </c>
      <c r="J72" s="8"/>
      <c r="K72" s="29">
        <v>70840</v>
      </c>
      <c r="L72" s="4">
        <f t="shared" ref="L72:L135" si="6">J72*K72</f>
        <v>0</v>
      </c>
      <c r="M72" s="23">
        <v>0.2</v>
      </c>
      <c r="N72" s="4">
        <f t="shared" ref="N72:N135" si="7">L72*M72</f>
        <v>0</v>
      </c>
      <c r="O72" s="4">
        <f t="shared" ref="O72:O135" si="8">L72+N72</f>
        <v>0</v>
      </c>
    </row>
    <row r="73" spans="1:15" ht="48" outlineLevel="2">
      <c r="A73" s="27" t="s">
        <v>326</v>
      </c>
      <c r="B73" s="6" t="s">
        <v>53</v>
      </c>
      <c r="C73" s="3">
        <v>52</v>
      </c>
      <c r="D73" s="6" t="s">
        <v>110</v>
      </c>
      <c r="E73" s="45" t="s">
        <v>438</v>
      </c>
      <c r="F73" s="6" t="s">
        <v>4</v>
      </c>
      <c r="G73" s="6" t="s">
        <v>81</v>
      </c>
      <c r="H73" s="37" t="s">
        <v>110</v>
      </c>
      <c r="I73" s="36" t="s">
        <v>340</v>
      </c>
      <c r="J73" s="8"/>
      <c r="K73" s="29">
        <v>60720</v>
      </c>
      <c r="L73" s="4">
        <f t="shared" si="6"/>
        <v>0</v>
      </c>
      <c r="M73" s="23">
        <v>0.2</v>
      </c>
      <c r="N73" s="4">
        <f t="shared" si="7"/>
        <v>0</v>
      </c>
      <c r="O73" s="4">
        <f t="shared" si="8"/>
        <v>0</v>
      </c>
    </row>
    <row r="74" spans="1:15" ht="48" outlineLevel="2">
      <c r="A74" s="27" t="s">
        <v>326</v>
      </c>
      <c r="B74" s="6" t="s">
        <v>53</v>
      </c>
      <c r="C74" s="3">
        <v>53</v>
      </c>
      <c r="D74" s="6" t="s">
        <v>111</v>
      </c>
      <c r="E74" s="45" t="s">
        <v>439</v>
      </c>
      <c r="F74" s="6" t="s">
        <v>4</v>
      </c>
      <c r="G74" s="6" t="s">
        <v>81</v>
      </c>
      <c r="H74" s="37" t="s">
        <v>111</v>
      </c>
      <c r="I74" s="36" t="s">
        <v>340</v>
      </c>
      <c r="J74" s="8"/>
      <c r="K74" s="29">
        <v>260000</v>
      </c>
      <c r="L74" s="4">
        <f t="shared" si="6"/>
        <v>0</v>
      </c>
      <c r="M74" s="23">
        <v>0.2</v>
      </c>
      <c r="N74" s="4">
        <f t="shared" si="7"/>
        <v>0</v>
      </c>
      <c r="O74" s="4">
        <f t="shared" si="8"/>
        <v>0</v>
      </c>
    </row>
    <row r="75" spans="1:15" ht="48" outlineLevel="2">
      <c r="A75" s="27" t="s">
        <v>326</v>
      </c>
      <c r="B75" s="6" t="s">
        <v>53</v>
      </c>
      <c r="C75" s="3">
        <v>54</v>
      </c>
      <c r="D75" s="6" t="s">
        <v>112</v>
      </c>
      <c r="E75" s="45" t="s">
        <v>440</v>
      </c>
      <c r="F75" s="6" t="s">
        <v>4</v>
      </c>
      <c r="G75" s="6" t="s">
        <v>81</v>
      </c>
      <c r="H75" s="37" t="s">
        <v>112</v>
      </c>
      <c r="I75" s="36" t="s">
        <v>340</v>
      </c>
      <c r="J75" s="8"/>
      <c r="K75" s="29">
        <v>123970</v>
      </c>
      <c r="L75" s="4">
        <f t="shared" si="6"/>
        <v>0</v>
      </c>
      <c r="M75" s="23">
        <v>0.2</v>
      </c>
      <c r="N75" s="4">
        <f t="shared" si="7"/>
        <v>0</v>
      </c>
      <c r="O75" s="4">
        <f t="shared" si="8"/>
        <v>0</v>
      </c>
    </row>
    <row r="76" spans="1:15" ht="48" outlineLevel="2">
      <c r="A76" s="27" t="s">
        <v>326</v>
      </c>
      <c r="B76" s="6" t="s">
        <v>53</v>
      </c>
      <c r="C76" s="3">
        <v>55</v>
      </c>
      <c r="D76" s="6" t="s">
        <v>113</v>
      </c>
      <c r="E76" s="45" t="s">
        <v>441</v>
      </c>
      <c r="F76" s="6" t="s">
        <v>4</v>
      </c>
      <c r="G76" s="6" t="s">
        <v>81</v>
      </c>
      <c r="H76" s="37" t="s">
        <v>113</v>
      </c>
      <c r="I76" s="36" t="s">
        <v>340</v>
      </c>
      <c r="J76" s="8"/>
      <c r="K76" s="29">
        <v>158125</v>
      </c>
      <c r="L76" s="4">
        <f t="shared" si="6"/>
        <v>0</v>
      </c>
      <c r="M76" s="23">
        <v>0.2</v>
      </c>
      <c r="N76" s="4">
        <f t="shared" si="7"/>
        <v>0</v>
      </c>
      <c r="O76" s="4">
        <f t="shared" si="8"/>
        <v>0</v>
      </c>
    </row>
    <row r="77" spans="1:15" ht="48" outlineLevel="2">
      <c r="A77" s="27" t="s">
        <v>326</v>
      </c>
      <c r="B77" s="6" t="s">
        <v>53</v>
      </c>
      <c r="C77" s="3">
        <v>56</v>
      </c>
      <c r="D77" s="6" t="s">
        <v>114</v>
      </c>
      <c r="E77" s="45" t="s">
        <v>442</v>
      </c>
      <c r="F77" s="6" t="s">
        <v>4</v>
      </c>
      <c r="G77" s="6" t="s">
        <v>81</v>
      </c>
      <c r="H77" s="37" t="s">
        <v>114</v>
      </c>
      <c r="I77" s="36" t="s">
        <v>340</v>
      </c>
      <c r="J77" s="8"/>
      <c r="K77" s="29">
        <v>82225</v>
      </c>
      <c r="L77" s="4">
        <f t="shared" si="6"/>
        <v>0</v>
      </c>
      <c r="M77" s="23">
        <v>0.2</v>
      </c>
      <c r="N77" s="4">
        <f t="shared" si="7"/>
        <v>0</v>
      </c>
      <c r="O77" s="4">
        <f t="shared" si="8"/>
        <v>0</v>
      </c>
    </row>
    <row r="78" spans="1:15" ht="48" outlineLevel="2">
      <c r="A78" s="27" t="s">
        <v>326</v>
      </c>
      <c r="B78" s="6" t="s">
        <v>53</v>
      </c>
      <c r="C78" s="3">
        <v>57</v>
      </c>
      <c r="D78" s="6" t="s">
        <v>115</v>
      </c>
      <c r="E78" s="45" t="s">
        <v>443</v>
      </c>
      <c r="F78" s="6" t="s">
        <v>4</v>
      </c>
      <c r="G78" s="6" t="s">
        <v>81</v>
      </c>
      <c r="H78" s="37" t="s">
        <v>115</v>
      </c>
      <c r="I78" s="36" t="s">
        <v>340</v>
      </c>
      <c r="J78" s="8"/>
      <c r="K78" s="29">
        <v>94875</v>
      </c>
      <c r="L78" s="4">
        <f t="shared" si="6"/>
        <v>0</v>
      </c>
      <c r="M78" s="23">
        <v>0.2</v>
      </c>
      <c r="N78" s="4">
        <f t="shared" si="7"/>
        <v>0</v>
      </c>
      <c r="O78" s="4">
        <f t="shared" si="8"/>
        <v>0</v>
      </c>
    </row>
    <row r="79" spans="1:15" ht="48" outlineLevel="2">
      <c r="A79" s="27" t="s">
        <v>326</v>
      </c>
      <c r="B79" s="6" t="s">
        <v>53</v>
      </c>
      <c r="C79" s="3">
        <v>58</v>
      </c>
      <c r="D79" s="6" t="s">
        <v>116</v>
      </c>
      <c r="E79" s="45" t="s">
        <v>444</v>
      </c>
      <c r="F79" s="6" t="s">
        <v>4</v>
      </c>
      <c r="G79" s="6" t="s">
        <v>81</v>
      </c>
      <c r="H79" s="37" t="s">
        <v>116</v>
      </c>
      <c r="I79" s="36" t="s">
        <v>340</v>
      </c>
      <c r="J79" s="8"/>
      <c r="K79" s="29">
        <v>101200</v>
      </c>
      <c r="L79" s="4">
        <f t="shared" si="6"/>
        <v>0</v>
      </c>
      <c r="M79" s="23">
        <v>0.2</v>
      </c>
      <c r="N79" s="4">
        <f t="shared" si="7"/>
        <v>0</v>
      </c>
      <c r="O79" s="4">
        <f t="shared" si="8"/>
        <v>0</v>
      </c>
    </row>
    <row r="80" spans="1:15" ht="48" outlineLevel="2">
      <c r="A80" s="27" t="s">
        <v>326</v>
      </c>
      <c r="B80" s="6" t="s">
        <v>53</v>
      </c>
      <c r="C80" s="3">
        <v>59</v>
      </c>
      <c r="D80" s="6" t="s">
        <v>117</v>
      </c>
      <c r="E80" s="45" t="s">
        <v>445</v>
      </c>
      <c r="F80" s="6" t="s">
        <v>4</v>
      </c>
      <c r="G80" s="6" t="s">
        <v>81</v>
      </c>
      <c r="H80" s="37" t="s">
        <v>117</v>
      </c>
      <c r="I80" s="36" t="s">
        <v>340</v>
      </c>
      <c r="J80" s="8"/>
      <c r="K80" s="29">
        <v>60720</v>
      </c>
      <c r="L80" s="4">
        <f t="shared" si="6"/>
        <v>0</v>
      </c>
      <c r="M80" s="23">
        <v>0.2</v>
      </c>
      <c r="N80" s="4">
        <f t="shared" si="7"/>
        <v>0</v>
      </c>
      <c r="O80" s="4">
        <f t="shared" si="8"/>
        <v>0</v>
      </c>
    </row>
    <row r="81" spans="1:15" ht="48" outlineLevel="2">
      <c r="A81" s="27" t="s">
        <v>326</v>
      </c>
      <c r="B81" s="6" t="s">
        <v>53</v>
      </c>
      <c r="C81" s="3">
        <v>60</v>
      </c>
      <c r="D81" s="6" t="s">
        <v>118</v>
      </c>
      <c r="E81" s="45" t="s">
        <v>446</v>
      </c>
      <c r="F81" s="6" t="s">
        <v>4</v>
      </c>
      <c r="G81" s="6" t="s">
        <v>81</v>
      </c>
      <c r="H81" s="37" t="s">
        <v>118</v>
      </c>
      <c r="I81" s="36" t="s">
        <v>340</v>
      </c>
      <c r="J81" s="8"/>
      <c r="K81" s="29">
        <v>94875</v>
      </c>
      <c r="L81" s="4">
        <f t="shared" si="6"/>
        <v>0</v>
      </c>
      <c r="M81" s="23">
        <v>0.2</v>
      </c>
      <c r="N81" s="4">
        <f t="shared" si="7"/>
        <v>0</v>
      </c>
      <c r="O81" s="4">
        <f t="shared" si="8"/>
        <v>0</v>
      </c>
    </row>
    <row r="82" spans="1:15" ht="48" outlineLevel="2">
      <c r="A82" s="27" t="s">
        <v>326</v>
      </c>
      <c r="B82" s="6" t="s">
        <v>53</v>
      </c>
      <c r="C82" s="3">
        <v>61</v>
      </c>
      <c r="D82" s="6" t="s">
        <v>119</v>
      </c>
      <c r="E82" s="45" t="s">
        <v>447</v>
      </c>
      <c r="F82" s="6" t="s">
        <v>4</v>
      </c>
      <c r="G82" s="6" t="s">
        <v>100</v>
      </c>
      <c r="H82" s="37" t="s">
        <v>119</v>
      </c>
      <c r="I82" s="36" t="s">
        <v>340</v>
      </c>
      <c r="J82" s="8"/>
      <c r="K82" s="29">
        <v>265650</v>
      </c>
      <c r="L82" s="4">
        <f t="shared" si="6"/>
        <v>0</v>
      </c>
      <c r="M82" s="23">
        <v>0.2</v>
      </c>
      <c r="N82" s="4">
        <f t="shared" si="7"/>
        <v>0</v>
      </c>
      <c r="O82" s="4">
        <f t="shared" si="8"/>
        <v>0</v>
      </c>
    </row>
    <row r="83" spans="1:15" ht="48" outlineLevel="2">
      <c r="A83" s="27" t="s">
        <v>326</v>
      </c>
      <c r="B83" s="6" t="s">
        <v>53</v>
      </c>
      <c r="C83" s="3">
        <v>62</v>
      </c>
      <c r="D83" s="6" t="s">
        <v>120</v>
      </c>
      <c r="E83" s="45" t="s">
        <v>448</v>
      </c>
      <c r="F83" s="6" t="s">
        <v>4</v>
      </c>
      <c r="G83" s="6" t="s">
        <v>81</v>
      </c>
      <c r="H83" s="37" t="s">
        <v>120</v>
      </c>
      <c r="I83" s="36" t="s">
        <v>340</v>
      </c>
      <c r="J83" s="8"/>
      <c r="K83" s="29">
        <v>60720</v>
      </c>
      <c r="L83" s="4">
        <f t="shared" si="6"/>
        <v>0</v>
      </c>
      <c r="M83" s="23">
        <v>0.2</v>
      </c>
      <c r="N83" s="4">
        <f t="shared" si="7"/>
        <v>0</v>
      </c>
      <c r="O83" s="4">
        <f t="shared" si="8"/>
        <v>0</v>
      </c>
    </row>
    <row r="84" spans="1:15" ht="48" outlineLevel="2">
      <c r="A84" s="27" t="s">
        <v>326</v>
      </c>
      <c r="B84" s="6" t="s">
        <v>53</v>
      </c>
      <c r="C84" s="3">
        <v>63</v>
      </c>
      <c r="D84" s="6" t="s">
        <v>121</v>
      </c>
      <c r="E84" s="45" t="s">
        <v>449</v>
      </c>
      <c r="F84" s="6" t="s">
        <v>4</v>
      </c>
      <c r="G84" s="6" t="s">
        <v>81</v>
      </c>
      <c r="H84" s="37" t="s">
        <v>121</v>
      </c>
      <c r="I84" s="36" t="s">
        <v>340</v>
      </c>
      <c r="J84" s="8"/>
      <c r="K84" s="29">
        <v>123970</v>
      </c>
      <c r="L84" s="4">
        <f t="shared" si="6"/>
        <v>0</v>
      </c>
      <c r="M84" s="23">
        <v>0.2</v>
      </c>
      <c r="N84" s="4">
        <f t="shared" si="7"/>
        <v>0</v>
      </c>
      <c r="O84" s="4">
        <f t="shared" si="8"/>
        <v>0</v>
      </c>
    </row>
    <row r="85" spans="1:15" ht="48" outlineLevel="2">
      <c r="A85" s="27" t="s">
        <v>326</v>
      </c>
      <c r="B85" s="6" t="s">
        <v>53</v>
      </c>
      <c r="C85" s="3">
        <v>64</v>
      </c>
      <c r="D85" s="6" t="s">
        <v>122</v>
      </c>
      <c r="E85" s="45" t="s">
        <v>450</v>
      </c>
      <c r="F85" s="6" t="s">
        <v>4</v>
      </c>
      <c r="G85" s="6" t="s">
        <v>81</v>
      </c>
      <c r="H85" s="37" t="s">
        <v>122</v>
      </c>
      <c r="I85" s="36" t="s">
        <v>340</v>
      </c>
      <c r="J85" s="8"/>
      <c r="K85" s="29">
        <v>75900</v>
      </c>
      <c r="L85" s="4">
        <f t="shared" si="6"/>
        <v>0</v>
      </c>
      <c r="M85" s="23">
        <v>0.2</v>
      </c>
      <c r="N85" s="4">
        <f t="shared" si="7"/>
        <v>0</v>
      </c>
      <c r="O85" s="4">
        <f t="shared" si="8"/>
        <v>0</v>
      </c>
    </row>
    <row r="86" spans="1:15" ht="48" outlineLevel="2">
      <c r="A86" s="27" t="s">
        <v>326</v>
      </c>
      <c r="B86" s="6" t="s">
        <v>53</v>
      </c>
      <c r="C86" s="3">
        <v>65</v>
      </c>
      <c r="D86" s="6" t="s">
        <v>123</v>
      </c>
      <c r="E86" s="45" t="s">
        <v>451</v>
      </c>
      <c r="F86" s="6" t="s">
        <v>4</v>
      </c>
      <c r="G86" s="6" t="s">
        <v>81</v>
      </c>
      <c r="H86" s="37" t="s">
        <v>123</v>
      </c>
      <c r="I86" s="36" t="s">
        <v>340</v>
      </c>
      <c r="J86" s="8"/>
      <c r="K86" s="29">
        <v>123970</v>
      </c>
      <c r="L86" s="4">
        <f t="shared" si="6"/>
        <v>0</v>
      </c>
      <c r="M86" s="23">
        <v>0.2</v>
      </c>
      <c r="N86" s="4">
        <f t="shared" si="7"/>
        <v>0</v>
      </c>
      <c r="O86" s="4">
        <f t="shared" si="8"/>
        <v>0</v>
      </c>
    </row>
    <row r="87" spans="1:15" ht="48" outlineLevel="2">
      <c r="A87" s="27" t="s">
        <v>326</v>
      </c>
      <c r="B87" s="6" t="s">
        <v>53</v>
      </c>
      <c r="C87" s="3">
        <v>66</v>
      </c>
      <c r="D87" s="6" t="s">
        <v>124</v>
      </c>
      <c r="E87" s="45" t="s">
        <v>452</v>
      </c>
      <c r="F87" s="6" t="s">
        <v>4</v>
      </c>
      <c r="G87" s="6" t="s">
        <v>81</v>
      </c>
      <c r="H87" s="37" t="s">
        <v>124</v>
      </c>
      <c r="I87" s="36" t="s">
        <v>340</v>
      </c>
      <c r="J87" s="8"/>
      <c r="K87" s="29">
        <v>41745</v>
      </c>
      <c r="L87" s="4">
        <f t="shared" si="6"/>
        <v>0</v>
      </c>
      <c r="M87" s="23">
        <v>0.2</v>
      </c>
      <c r="N87" s="4">
        <f t="shared" si="7"/>
        <v>0</v>
      </c>
      <c r="O87" s="4">
        <f t="shared" si="8"/>
        <v>0</v>
      </c>
    </row>
    <row r="88" spans="1:15" ht="48" outlineLevel="2">
      <c r="A88" s="27" t="s">
        <v>326</v>
      </c>
      <c r="B88" s="6" t="s">
        <v>53</v>
      </c>
      <c r="C88" s="3">
        <v>67</v>
      </c>
      <c r="D88" s="6" t="s">
        <v>124</v>
      </c>
      <c r="E88" s="45" t="s">
        <v>453</v>
      </c>
      <c r="F88" s="6" t="s">
        <v>4</v>
      </c>
      <c r="G88" s="6" t="s">
        <v>100</v>
      </c>
      <c r="H88" s="37" t="s">
        <v>124</v>
      </c>
      <c r="I88" s="36" t="s">
        <v>340</v>
      </c>
      <c r="J88" s="8"/>
      <c r="K88" s="29">
        <v>123970</v>
      </c>
      <c r="L88" s="4">
        <f t="shared" si="6"/>
        <v>0</v>
      </c>
      <c r="M88" s="23">
        <v>0.2</v>
      </c>
      <c r="N88" s="4">
        <f t="shared" si="7"/>
        <v>0</v>
      </c>
      <c r="O88" s="4">
        <f t="shared" si="8"/>
        <v>0</v>
      </c>
    </row>
    <row r="89" spans="1:15" ht="48" outlineLevel="2">
      <c r="A89" s="27" t="s">
        <v>326</v>
      </c>
      <c r="B89" s="6" t="s">
        <v>53</v>
      </c>
      <c r="C89" s="3">
        <v>68</v>
      </c>
      <c r="D89" s="6" t="s">
        <v>125</v>
      </c>
      <c r="E89" s="45" t="s">
        <v>454</v>
      </c>
      <c r="F89" s="6" t="s">
        <v>4</v>
      </c>
      <c r="G89" s="6" t="s">
        <v>81</v>
      </c>
      <c r="H89" s="37" t="s">
        <v>125</v>
      </c>
      <c r="I89" s="36" t="s">
        <v>340</v>
      </c>
      <c r="J89" s="8"/>
      <c r="K89" s="29">
        <v>60720</v>
      </c>
      <c r="L89" s="4">
        <f t="shared" si="6"/>
        <v>0</v>
      </c>
      <c r="M89" s="23">
        <v>0.2</v>
      </c>
      <c r="N89" s="4">
        <f t="shared" si="7"/>
        <v>0</v>
      </c>
      <c r="O89" s="4">
        <f t="shared" si="8"/>
        <v>0</v>
      </c>
    </row>
    <row r="90" spans="1:15" ht="48" outlineLevel="2">
      <c r="A90" s="27" t="s">
        <v>326</v>
      </c>
      <c r="B90" s="6" t="s">
        <v>53</v>
      </c>
      <c r="C90" s="3">
        <v>69</v>
      </c>
      <c r="D90" s="6" t="s">
        <v>126</v>
      </c>
      <c r="E90" s="45" t="s">
        <v>455</v>
      </c>
      <c r="F90" s="6" t="s">
        <v>4</v>
      </c>
      <c r="G90" s="6" t="s">
        <v>81</v>
      </c>
      <c r="H90" s="37" t="s">
        <v>126</v>
      </c>
      <c r="I90" s="36" t="s">
        <v>340</v>
      </c>
      <c r="J90" s="8"/>
      <c r="K90" s="29">
        <v>82225</v>
      </c>
      <c r="L90" s="4">
        <f t="shared" si="6"/>
        <v>0</v>
      </c>
      <c r="M90" s="23">
        <v>0.2</v>
      </c>
      <c r="N90" s="4">
        <f t="shared" si="7"/>
        <v>0</v>
      </c>
      <c r="O90" s="4">
        <f t="shared" si="8"/>
        <v>0</v>
      </c>
    </row>
    <row r="91" spans="1:15" ht="48" outlineLevel="2">
      <c r="A91" s="27" t="s">
        <v>326</v>
      </c>
      <c r="B91" s="6" t="s">
        <v>53</v>
      </c>
      <c r="C91" s="3">
        <v>70</v>
      </c>
      <c r="D91" s="6" t="s">
        <v>127</v>
      </c>
      <c r="E91" s="45" t="s">
        <v>456</v>
      </c>
      <c r="F91" s="6" t="s">
        <v>4</v>
      </c>
      <c r="G91" s="6" t="s">
        <v>81</v>
      </c>
      <c r="H91" s="37" t="s">
        <v>127</v>
      </c>
      <c r="I91" s="36" t="s">
        <v>340</v>
      </c>
      <c r="J91" s="8"/>
      <c r="K91" s="29">
        <v>41745</v>
      </c>
      <c r="L91" s="4">
        <f t="shared" si="6"/>
        <v>0</v>
      </c>
      <c r="M91" s="23">
        <v>0.2</v>
      </c>
      <c r="N91" s="4">
        <f t="shared" si="7"/>
        <v>0</v>
      </c>
      <c r="O91" s="4">
        <f t="shared" si="8"/>
        <v>0</v>
      </c>
    </row>
    <row r="92" spans="1:15" ht="48" outlineLevel="2">
      <c r="A92" s="27" t="s">
        <v>326</v>
      </c>
      <c r="B92" s="6" t="s">
        <v>53</v>
      </c>
      <c r="C92" s="3">
        <v>71</v>
      </c>
      <c r="D92" s="6" t="s">
        <v>127</v>
      </c>
      <c r="E92" s="45" t="s">
        <v>457</v>
      </c>
      <c r="F92" s="6" t="s">
        <v>4</v>
      </c>
      <c r="G92" s="6" t="s">
        <v>100</v>
      </c>
      <c r="H92" s="37" t="s">
        <v>127</v>
      </c>
      <c r="I92" s="36" t="s">
        <v>340</v>
      </c>
      <c r="J92" s="8"/>
      <c r="K92" s="29">
        <v>123970</v>
      </c>
      <c r="L92" s="4">
        <f t="shared" si="6"/>
        <v>0</v>
      </c>
      <c r="M92" s="23">
        <v>0.2</v>
      </c>
      <c r="N92" s="4">
        <f t="shared" si="7"/>
        <v>0</v>
      </c>
      <c r="O92" s="4">
        <f t="shared" si="8"/>
        <v>0</v>
      </c>
    </row>
    <row r="93" spans="1:15" ht="48" outlineLevel="2">
      <c r="A93" s="27" t="s">
        <v>326</v>
      </c>
      <c r="B93" s="6" t="s">
        <v>53</v>
      </c>
      <c r="C93" s="3">
        <v>72</v>
      </c>
      <c r="D93" s="6" t="s">
        <v>128</v>
      </c>
      <c r="E93" s="45" t="s">
        <v>458</v>
      </c>
      <c r="F93" s="6" t="s">
        <v>4</v>
      </c>
      <c r="G93" s="6" t="s">
        <v>81</v>
      </c>
      <c r="H93" s="37" t="s">
        <v>128</v>
      </c>
      <c r="I93" s="36" t="s">
        <v>340</v>
      </c>
      <c r="J93" s="8"/>
      <c r="K93" s="29">
        <v>41745</v>
      </c>
      <c r="L93" s="4">
        <f t="shared" si="6"/>
        <v>0</v>
      </c>
      <c r="M93" s="23">
        <v>0.2</v>
      </c>
      <c r="N93" s="4">
        <f t="shared" si="7"/>
        <v>0</v>
      </c>
      <c r="O93" s="4">
        <f t="shared" si="8"/>
        <v>0</v>
      </c>
    </row>
    <row r="94" spans="1:15" ht="48" outlineLevel="2">
      <c r="A94" s="27" t="s">
        <v>326</v>
      </c>
      <c r="B94" s="6" t="s">
        <v>53</v>
      </c>
      <c r="C94" s="3">
        <v>73</v>
      </c>
      <c r="D94" s="6" t="s">
        <v>128</v>
      </c>
      <c r="E94" s="45" t="s">
        <v>459</v>
      </c>
      <c r="F94" s="6" t="s">
        <v>4</v>
      </c>
      <c r="G94" s="6" t="s">
        <v>100</v>
      </c>
      <c r="H94" s="37" t="s">
        <v>128</v>
      </c>
      <c r="I94" s="36" t="s">
        <v>340</v>
      </c>
      <c r="J94" s="8"/>
      <c r="K94" s="29">
        <v>123970</v>
      </c>
      <c r="L94" s="4">
        <f t="shared" si="6"/>
        <v>0</v>
      </c>
      <c r="M94" s="23">
        <v>0.2</v>
      </c>
      <c r="N94" s="4">
        <f t="shared" si="7"/>
        <v>0</v>
      </c>
      <c r="O94" s="4">
        <f t="shared" si="8"/>
        <v>0</v>
      </c>
    </row>
    <row r="95" spans="1:15" customFormat="1" ht="48" outlineLevel="2">
      <c r="A95" s="27" t="s">
        <v>326</v>
      </c>
      <c r="B95" s="6" t="s">
        <v>53</v>
      </c>
      <c r="C95" s="3">
        <v>74</v>
      </c>
      <c r="D95" s="6" t="s">
        <v>129</v>
      </c>
      <c r="E95" s="45" t="s">
        <v>460</v>
      </c>
      <c r="F95" s="6" t="s">
        <v>4</v>
      </c>
      <c r="G95" s="6" t="s">
        <v>81</v>
      </c>
      <c r="H95" s="37" t="s">
        <v>129</v>
      </c>
      <c r="I95" s="36" t="s">
        <v>340</v>
      </c>
      <c r="J95" s="8"/>
      <c r="K95" s="29">
        <v>101200</v>
      </c>
      <c r="L95" s="4">
        <f t="shared" si="6"/>
        <v>0</v>
      </c>
      <c r="M95" s="23">
        <v>0.2</v>
      </c>
      <c r="N95" s="4">
        <f t="shared" si="7"/>
        <v>0</v>
      </c>
      <c r="O95" s="4">
        <f t="shared" si="8"/>
        <v>0</v>
      </c>
    </row>
    <row r="96" spans="1:15" ht="48" outlineLevel="2">
      <c r="A96" s="27" t="s">
        <v>326</v>
      </c>
      <c r="B96" s="6" t="s">
        <v>53</v>
      </c>
      <c r="C96" s="3">
        <v>75</v>
      </c>
      <c r="D96" s="6" t="s">
        <v>130</v>
      </c>
      <c r="E96" s="45" t="s">
        <v>461</v>
      </c>
      <c r="F96" s="6" t="s">
        <v>4</v>
      </c>
      <c r="G96" s="6" t="s">
        <v>100</v>
      </c>
      <c r="H96" s="37" t="s">
        <v>130</v>
      </c>
      <c r="I96" s="36" t="s">
        <v>340</v>
      </c>
      <c r="J96" s="8"/>
      <c r="K96" s="29">
        <v>125235</v>
      </c>
      <c r="L96" s="4">
        <f t="shared" si="6"/>
        <v>0</v>
      </c>
      <c r="M96" s="23">
        <v>0.2</v>
      </c>
      <c r="N96" s="4">
        <f t="shared" si="7"/>
        <v>0</v>
      </c>
      <c r="O96" s="4">
        <f t="shared" si="8"/>
        <v>0</v>
      </c>
    </row>
    <row r="97" spans="1:15" ht="48" outlineLevel="2">
      <c r="A97" s="27" t="s">
        <v>326</v>
      </c>
      <c r="B97" s="6" t="s">
        <v>53</v>
      </c>
      <c r="C97" s="3">
        <v>76</v>
      </c>
      <c r="D97" s="6" t="s">
        <v>131</v>
      </c>
      <c r="E97" s="45" t="s">
        <v>462</v>
      </c>
      <c r="F97" s="6" t="s">
        <v>4</v>
      </c>
      <c r="G97" s="6" t="s">
        <v>81</v>
      </c>
      <c r="H97" s="37" t="s">
        <v>131</v>
      </c>
      <c r="I97" s="36" t="s">
        <v>340</v>
      </c>
      <c r="J97" s="8"/>
      <c r="K97" s="29">
        <v>70840</v>
      </c>
      <c r="L97" s="4">
        <f t="shared" si="6"/>
        <v>0</v>
      </c>
      <c r="M97" s="23">
        <v>0.2</v>
      </c>
      <c r="N97" s="4">
        <f t="shared" si="7"/>
        <v>0</v>
      </c>
      <c r="O97" s="4">
        <f t="shared" si="8"/>
        <v>0</v>
      </c>
    </row>
    <row r="98" spans="1:15" ht="48" outlineLevel="2">
      <c r="A98" s="27" t="s">
        <v>326</v>
      </c>
      <c r="B98" s="6" t="s">
        <v>53</v>
      </c>
      <c r="C98" s="3">
        <v>77</v>
      </c>
      <c r="D98" s="6" t="s">
        <v>132</v>
      </c>
      <c r="E98" s="45" t="s">
        <v>463</v>
      </c>
      <c r="F98" s="6" t="s">
        <v>4</v>
      </c>
      <c r="G98" s="6" t="s">
        <v>81</v>
      </c>
      <c r="H98" s="37" t="s">
        <v>132</v>
      </c>
      <c r="I98" s="36" t="s">
        <v>340</v>
      </c>
      <c r="J98" s="8"/>
      <c r="K98" s="29">
        <v>127000</v>
      </c>
      <c r="L98" s="4">
        <f t="shared" si="6"/>
        <v>0</v>
      </c>
      <c r="M98" s="23">
        <v>0.2</v>
      </c>
      <c r="N98" s="4">
        <f t="shared" si="7"/>
        <v>0</v>
      </c>
      <c r="O98" s="4">
        <f t="shared" si="8"/>
        <v>0</v>
      </c>
    </row>
    <row r="99" spans="1:15" ht="48" outlineLevel="2">
      <c r="A99" s="27" t="s">
        <v>326</v>
      </c>
      <c r="B99" s="6" t="s">
        <v>53</v>
      </c>
      <c r="C99" s="3">
        <v>78</v>
      </c>
      <c r="D99" s="6" t="s">
        <v>133</v>
      </c>
      <c r="E99" s="45" t="s">
        <v>464</v>
      </c>
      <c r="F99" s="6" t="s">
        <v>4</v>
      </c>
      <c r="G99" s="6" t="s">
        <v>134</v>
      </c>
      <c r="H99" s="37" t="s">
        <v>133</v>
      </c>
      <c r="I99" s="36" t="s">
        <v>340</v>
      </c>
      <c r="J99" s="8"/>
      <c r="K99" s="29">
        <v>83490</v>
      </c>
      <c r="L99" s="4">
        <f t="shared" si="6"/>
        <v>0</v>
      </c>
      <c r="M99" s="23">
        <v>0.2</v>
      </c>
      <c r="N99" s="4">
        <f t="shared" si="7"/>
        <v>0</v>
      </c>
      <c r="O99" s="4">
        <f t="shared" si="8"/>
        <v>0</v>
      </c>
    </row>
    <row r="100" spans="1:15" ht="48" outlineLevel="2">
      <c r="A100" s="27" t="s">
        <v>326</v>
      </c>
      <c r="B100" s="6" t="s">
        <v>53</v>
      </c>
      <c r="C100" s="3">
        <v>79</v>
      </c>
      <c r="D100" s="6" t="s">
        <v>135</v>
      </c>
      <c r="E100" s="45" t="s">
        <v>465</v>
      </c>
      <c r="F100" s="6" t="s">
        <v>4</v>
      </c>
      <c r="G100" s="6" t="s">
        <v>16</v>
      </c>
      <c r="H100" s="37" t="s">
        <v>135</v>
      </c>
      <c r="I100" s="36" t="s">
        <v>340</v>
      </c>
      <c r="J100" s="8"/>
      <c r="K100" s="29">
        <v>12017.5</v>
      </c>
      <c r="L100" s="4">
        <f t="shared" si="6"/>
        <v>0</v>
      </c>
      <c r="M100" s="23">
        <v>0.2</v>
      </c>
      <c r="N100" s="4">
        <f t="shared" si="7"/>
        <v>0</v>
      </c>
      <c r="O100" s="4">
        <f t="shared" si="8"/>
        <v>0</v>
      </c>
    </row>
    <row r="101" spans="1:15" customFormat="1" ht="48" outlineLevel="2">
      <c r="A101" s="27" t="s">
        <v>326</v>
      </c>
      <c r="B101" s="6" t="s">
        <v>53</v>
      </c>
      <c r="C101" s="3">
        <v>80</v>
      </c>
      <c r="D101" s="6" t="s">
        <v>136</v>
      </c>
      <c r="E101" s="45" t="s">
        <v>466</v>
      </c>
      <c r="F101" s="6" t="s">
        <v>4</v>
      </c>
      <c r="G101" s="6" t="s">
        <v>28</v>
      </c>
      <c r="H101" s="37" t="s">
        <v>136</v>
      </c>
      <c r="I101" s="36" t="s">
        <v>340</v>
      </c>
      <c r="J101" s="8"/>
      <c r="K101" s="29">
        <v>10752.5</v>
      </c>
      <c r="L101" s="4">
        <f t="shared" si="6"/>
        <v>0</v>
      </c>
      <c r="M101" s="23">
        <v>0.2</v>
      </c>
      <c r="N101" s="4">
        <f t="shared" si="7"/>
        <v>0</v>
      </c>
      <c r="O101" s="4">
        <f t="shared" si="8"/>
        <v>0</v>
      </c>
    </row>
    <row r="102" spans="1:15" customFormat="1" ht="48" outlineLevel="2">
      <c r="A102" s="27" t="s">
        <v>326</v>
      </c>
      <c r="B102" s="6" t="s">
        <v>53</v>
      </c>
      <c r="C102" s="3">
        <v>81</v>
      </c>
      <c r="D102" s="6" t="s">
        <v>137</v>
      </c>
      <c r="E102" s="45" t="s">
        <v>467</v>
      </c>
      <c r="F102" s="6" t="s">
        <v>4</v>
      </c>
      <c r="G102" s="6" t="s">
        <v>28</v>
      </c>
      <c r="H102" s="37" t="s">
        <v>137</v>
      </c>
      <c r="I102" s="36" t="s">
        <v>340</v>
      </c>
      <c r="J102" s="8"/>
      <c r="K102" s="29">
        <v>10752.5</v>
      </c>
      <c r="L102" s="4">
        <f t="shared" si="6"/>
        <v>0</v>
      </c>
      <c r="M102" s="23">
        <v>0.2</v>
      </c>
      <c r="N102" s="4">
        <f t="shared" si="7"/>
        <v>0</v>
      </c>
      <c r="O102" s="4">
        <f t="shared" si="8"/>
        <v>0</v>
      </c>
    </row>
    <row r="103" spans="1:15" customFormat="1" ht="48" outlineLevel="2">
      <c r="A103" s="27" t="s">
        <v>326</v>
      </c>
      <c r="B103" s="6" t="s">
        <v>53</v>
      </c>
      <c r="C103" s="3">
        <v>82</v>
      </c>
      <c r="D103" s="6" t="s">
        <v>138</v>
      </c>
      <c r="E103" s="45" t="s">
        <v>468</v>
      </c>
      <c r="F103" s="6" t="s">
        <v>4</v>
      </c>
      <c r="G103" s="6" t="s">
        <v>28</v>
      </c>
      <c r="H103" s="37" t="s">
        <v>138</v>
      </c>
      <c r="I103" s="36" t="s">
        <v>340</v>
      </c>
      <c r="J103" s="8"/>
      <c r="K103" s="29">
        <v>10752.5</v>
      </c>
      <c r="L103" s="4">
        <f t="shared" si="6"/>
        <v>0</v>
      </c>
      <c r="M103" s="23">
        <v>0.2</v>
      </c>
      <c r="N103" s="4">
        <f t="shared" si="7"/>
        <v>0</v>
      </c>
      <c r="O103" s="4">
        <f t="shared" si="8"/>
        <v>0</v>
      </c>
    </row>
    <row r="104" spans="1:15" customFormat="1" ht="48" outlineLevel="2">
      <c r="A104" s="27" t="s">
        <v>326</v>
      </c>
      <c r="B104" s="6" t="s">
        <v>53</v>
      </c>
      <c r="C104" s="3">
        <v>83</v>
      </c>
      <c r="D104" s="6" t="s">
        <v>139</v>
      </c>
      <c r="E104" s="45" t="s">
        <v>469</v>
      </c>
      <c r="F104" s="6" t="s">
        <v>4</v>
      </c>
      <c r="G104" s="6" t="s">
        <v>28</v>
      </c>
      <c r="H104" s="37" t="s">
        <v>139</v>
      </c>
      <c r="I104" s="36" t="s">
        <v>340</v>
      </c>
      <c r="J104" s="8"/>
      <c r="K104" s="29">
        <v>10752.5</v>
      </c>
      <c r="L104" s="4">
        <f t="shared" si="6"/>
        <v>0</v>
      </c>
      <c r="M104" s="23">
        <v>0.2</v>
      </c>
      <c r="N104" s="4">
        <f t="shared" si="7"/>
        <v>0</v>
      </c>
      <c r="O104" s="4">
        <f t="shared" si="8"/>
        <v>0</v>
      </c>
    </row>
    <row r="105" spans="1:15" customFormat="1" ht="48" outlineLevel="2">
      <c r="A105" s="27" t="s">
        <v>326</v>
      </c>
      <c r="B105" s="6" t="s">
        <v>53</v>
      </c>
      <c r="C105" s="3">
        <v>84</v>
      </c>
      <c r="D105" s="6" t="s">
        <v>140</v>
      </c>
      <c r="E105" s="45" t="s">
        <v>470</v>
      </c>
      <c r="F105" s="6" t="s">
        <v>4</v>
      </c>
      <c r="G105" s="6" t="s">
        <v>141</v>
      </c>
      <c r="H105" s="37" t="s">
        <v>140</v>
      </c>
      <c r="I105" s="36" t="s">
        <v>340</v>
      </c>
      <c r="J105" s="8"/>
      <c r="K105" s="29">
        <v>37950</v>
      </c>
      <c r="L105" s="4">
        <f t="shared" si="6"/>
        <v>0</v>
      </c>
      <c r="M105" s="23">
        <v>0.2</v>
      </c>
      <c r="N105" s="4">
        <f t="shared" si="7"/>
        <v>0</v>
      </c>
      <c r="O105" s="4">
        <f t="shared" si="8"/>
        <v>0</v>
      </c>
    </row>
    <row r="106" spans="1:15" ht="48" outlineLevel="2">
      <c r="A106" s="27" t="s">
        <v>326</v>
      </c>
      <c r="B106" s="6" t="s">
        <v>53</v>
      </c>
      <c r="C106" s="3">
        <v>85</v>
      </c>
      <c r="D106" s="6" t="s">
        <v>142</v>
      </c>
      <c r="E106" s="45" t="s">
        <v>471</v>
      </c>
      <c r="F106" s="6" t="s">
        <v>4</v>
      </c>
      <c r="G106" s="6" t="s">
        <v>141</v>
      </c>
      <c r="H106" s="37" t="s">
        <v>142</v>
      </c>
      <c r="I106" s="36" t="s">
        <v>340</v>
      </c>
      <c r="J106" s="8"/>
      <c r="K106" s="29">
        <v>18975</v>
      </c>
      <c r="L106" s="4">
        <f t="shared" si="6"/>
        <v>0</v>
      </c>
      <c r="M106" s="23">
        <v>0.2</v>
      </c>
      <c r="N106" s="4">
        <f t="shared" si="7"/>
        <v>0</v>
      </c>
      <c r="O106" s="4">
        <f t="shared" si="8"/>
        <v>0</v>
      </c>
    </row>
    <row r="107" spans="1:15" customFormat="1" ht="48" outlineLevel="2">
      <c r="A107" s="27" t="s">
        <v>326</v>
      </c>
      <c r="B107" s="6" t="s">
        <v>53</v>
      </c>
      <c r="C107" s="3">
        <v>86</v>
      </c>
      <c r="D107" s="6" t="s">
        <v>143</v>
      </c>
      <c r="E107" s="45" t="s">
        <v>472</v>
      </c>
      <c r="F107" s="6" t="s">
        <v>4</v>
      </c>
      <c r="G107" s="6" t="s">
        <v>141</v>
      </c>
      <c r="H107" s="37" t="s">
        <v>143</v>
      </c>
      <c r="I107" s="36" t="s">
        <v>340</v>
      </c>
      <c r="J107" s="8"/>
      <c r="K107" s="29">
        <v>18975</v>
      </c>
      <c r="L107" s="4">
        <f t="shared" si="6"/>
        <v>0</v>
      </c>
      <c r="M107" s="23">
        <v>0.2</v>
      </c>
      <c r="N107" s="4">
        <f t="shared" si="7"/>
        <v>0</v>
      </c>
      <c r="O107" s="4">
        <f t="shared" si="8"/>
        <v>0</v>
      </c>
    </row>
    <row r="108" spans="1:15" customFormat="1" ht="48" outlineLevel="2">
      <c r="A108" s="27" t="s">
        <v>326</v>
      </c>
      <c r="B108" s="6" t="s">
        <v>53</v>
      </c>
      <c r="C108" s="3">
        <v>87</v>
      </c>
      <c r="D108" s="6" t="s">
        <v>144</v>
      </c>
      <c r="E108" s="45" t="s">
        <v>473</v>
      </c>
      <c r="F108" s="6" t="s">
        <v>4</v>
      </c>
      <c r="G108" s="6" t="s">
        <v>141</v>
      </c>
      <c r="H108" s="37" t="s">
        <v>144</v>
      </c>
      <c r="I108" s="36" t="s">
        <v>340</v>
      </c>
      <c r="J108" s="8"/>
      <c r="K108" s="29">
        <v>37950</v>
      </c>
      <c r="L108" s="4">
        <f t="shared" si="6"/>
        <v>0</v>
      </c>
      <c r="M108" s="23">
        <v>0.2</v>
      </c>
      <c r="N108" s="4">
        <f t="shared" si="7"/>
        <v>0</v>
      </c>
      <c r="O108" s="4">
        <f t="shared" si="8"/>
        <v>0</v>
      </c>
    </row>
    <row r="109" spans="1:15" customFormat="1" ht="48" outlineLevel="2">
      <c r="A109" s="27" t="s">
        <v>326</v>
      </c>
      <c r="B109" s="6" t="s">
        <v>53</v>
      </c>
      <c r="C109" s="3">
        <v>88</v>
      </c>
      <c r="D109" s="6" t="s">
        <v>145</v>
      </c>
      <c r="E109" s="45" t="s">
        <v>474</v>
      </c>
      <c r="F109" s="6" t="s">
        <v>4</v>
      </c>
      <c r="G109" s="6" t="s">
        <v>141</v>
      </c>
      <c r="H109" s="37" t="s">
        <v>145</v>
      </c>
      <c r="I109" s="36" t="s">
        <v>340</v>
      </c>
      <c r="J109" s="8"/>
      <c r="K109" s="29">
        <v>37950</v>
      </c>
      <c r="L109" s="4">
        <f t="shared" si="6"/>
        <v>0</v>
      </c>
      <c r="M109" s="23">
        <v>0.2</v>
      </c>
      <c r="N109" s="4">
        <f t="shared" si="7"/>
        <v>0</v>
      </c>
      <c r="O109" s="4">
        <f t="shared" si="8"/>
        <v>0</v>
      </c>
    </row>
    <row r="110" spans="1:15" customFormat="1" ht="48" outlineLevel="2">
      <c r="A110" s="27" t="s">
        <v>326</v>
      </c>
      <c r="B110" s="6" t="s">
        <v>53</v>
      </c>
      <c r="C110" s="3">
        <v>89</v>
      </c>
      <c r="D110" s="6" t="s">
        <v>146</v>
      </c>
      <c r="E110" s="45" t="s">
        <v>475</v>
      </c>
      <c r="F110" s="6" t="s">
        <v>4</v>
      </c>
      <c r="G110" s="6" t="s">
        <v>141</v>
      </c>
      <c r="H110" s="37" t="s">
        <v>146</v>
      </c>
      <c r="I110" s="36" t="s">
        <v>340</v>
      </c>
      <c r="J110" s="8"/>
      <c r="K110" s="29">
        <v>37950</v>
      </c>
      <c r="L110" s="4">
        <f t="shared" si="6"/>
        <v>0</v>
      </c>
      <c r="M110" s="23">
        <v>0.2</v>
      </c>
      <c r="N110" s="4">
        <f t="shared" si="7"/>
        <v>0</v>
      </c>
      <c r="O110" s="4">
        <f t="shared" si="8"/>
        <v>0</v>
      </c>
    </row>
    <row r="111" spans="1:15" ht="48" outlineLevel="2">
      <c r="A111" s="27" t="s">
        <v>326</v>
      </c>
      <c r="B111" s="6" t="s">
        <v>53</v>
      </c>
      <c r="C111" s="3">
        <v>90</v>
      </c>
      <c r="D111" s="6" t="s">
        <v>147</v>
      </c>
      <c r="E111" s="45" t="s">
        <v>476</v>
      </c>
      <c r="F111" s="6" t="s">
        <v>4</v>
      </c>
      <c r="G111" s="6" t="s">
        <v>141</v>
      </c>
      <c r="H111" s="37" t="s">
        <v>147</v>
      </c>
      <c r="I111" s="36" t="s">
        <v>340</v>
      </c>
      <c r="J111" s="8"/>
      <c r="K111" s="29">
        <v>18975</v>
      </c>
      <c r="L111" s="4">
        <f t="shared" si="6"/>
        <v>0</v>
      </c>
      <c r="M111" s="23">
        <v>0.2</v>
      </c>
      <c r="N111" s="4">
        <f t="shared" si="7"/>
        <v>0</v>
      </c>
      <c r="O111" s="4">
        <f t="shared" si="8"/>
        <v>0</v>
      </c>
    </row>
    <row r="112" spans="1:15" ht="48" outlineLevel="2">
      <c r="A112" s="27" t="s">
        <v>326</v>
      </c>
      <c r="B112" s="6" t="s">
        <v>53</v>
      </c>
      <c r="C112" s="3">
        <v>91</v>
      </c>
      <c r="D112" s="6" t="s">
        <v>148</v>
      </c>
      <c r="E112" s="45" t="s">
        <v>477</v>
      </c>
      <c r="F112" s="6" t="s">
        <v>4</v>
      </c>
      <c r="G112" s="6" t="s">
        <v>141</v>
      </c>
      <c r="H112" s="37" t="s">
        <v>148</v>
      </c>
      <c r="I112" s="36" t="s">
        <v>340</v>
      </c>
      <c r="J112" s="8"/>
      <c r="K112" s="29">
        <v>18975</v>
      </c>
      <c r="L112" s="4">
        <f t="shared" si="6"/>
        <v>0</v>
      </c>
      <c r="M112" s="23">
        <v>0.2</v>
      </c>
      <c r="N112" s="4">
        <f t="shared" si="7"/>
        <v>0</v>
      </c>
      <c r="O112" s="4">
        <f t="shared" si="8"/>
        <v>0</v>
      </c>
    </row>
    <row r="113" spans="1:15" customFormat="1" ht="48" outlineLevel="2">
      <c r="A113" s="27" t="s">
        <v>326</v>
      </c>
      <c r="B113" s="6" t="s">
        <v>53</v>
      </c>
      <c r="C113" s="3">
        <v>92</v>
      </c>
      <c r="D113" s="6" t="s">
        <v>149</v>
      </c>
      <c r="E113" s="45" t="s">
        <v>478</v>
      </c>
      <c r="F113" s="6" t="s">
        <v>4</v>
      </c>
      <c r="G113" s="6" t="s">
        <v>28</v>
      </c>
      <c r="H113" s="37" t="s">
        <v>149</v>
      </c>
      <c r="I113" s="36" t="s">
        <v>340</v>
      </c>
      <c r="J113" s="8"/>
      <c r="K113" s="29">
        <v>10752.5</v>
      </c>
      <c r="L113" s="4">
        <f t="shared" si="6"/>
        <v>0</v>
      </c>
      <c r="M113" s="23">
        <v>0.2</v>
      </c>
      <c r="N113" s="4">
        <f t="shared" si="7"/>
        <v>0</v>
      </c>
      <c r="O113" s="4">
        <f t="shared" si="8"/>
        <v>0</v>
      </c>
    </row>
    <row r="114" spans="1:15" customFormat="1" ht="48" outlineLevel="2">
      <c r="A114" s="27" t="s">
        <v>326</v>
      </c>
      <c r="B114" s="6" t="s">
        <v>53</v>
      </c>
      <c r="C114" s="3">
        <v>93</v>
      </c>
      <c r="D114" s="6" t="s">
        <v>150</v>
      </c>
      <c r="E114" s="45" t="s">
        <v>479</v>
      </c>
      <c r="F114" s="6" t="s">
        <v>4</v>
      </c>
      <c r="G114" s="6" t="s">
        <v>28</v>
      </c>
      <c r="H114" s="37" t="s">
        <v>150</v>
      </c>
      <c r="I114" s="36" t="s">
        <v>340</v>
      </c>
      <c r="J114" s="8"/>
      <c r="K114" s="29">
        <v>10752.5</v>
      </c>
      <c r="L114" s="4">
        <f t="shared" si="6"/>
        <v>0</v>
      </c>
      <c r="M114" s="23">
        <v>0.2</v>
      </c>
      <c r="N114" s="4">
        <f t="shared" si="7"/>
        <v>0</v>
      </c>
      <c r="O114" s="4">
        <f t="shared" si="8"/>
        <v>0</v>
      </c>
    </row>
    <row r="115" spans="1:15" customFormat="1" ht="48" outlineLevel="2">
      <c r="A115" s="27" t="s">
        <v>326</v>
      </c>
      <c r="B115" s="6" t="s">
        <v>53</v>
      </c>
      <c r="C115" s="3">
        <v>94</v>
      </c>
      <c r="D115" s="6" t="s">
        <v>151</v>
      </c>
      <c r="E115" s="45" t="s">
        <v>480</v>
      </c>
      <c r="F115" s="6" t="s">
        <v>4</v>
      </c>
      <c r="G115" s="6" t="s">
        <v>141</v>
      </c>
      <c r="H115" s="37" t="s">
        <v>151</v>
      </c>
      <c r="I115" s="36" t="s">
        <v>340</v>
      </c>
      <c r="J115" s="8"/>
      <c r="K115" s="29">
        <v>37950</v>
      </c>
      <c r="L115" s="4">
        <f t="shared" si="6"/>
        <v>0</v>
      </c>
      <c r="M115" s="23">
        <v>0.2</v>
      </c>
      <c r="N115" s="4">
        <f t="shared" si="7"/>
        <v>0</v>
      </c>
      <c r="O115" s="4">
        <f t="shared" si="8"/>
        <v>0</v>
      </c>
    </row>
    <row r="116" spans="1:15" customFormat="1" ht="48" outlineLevel="2">
      <c r="A116" s="27" t="s">
        <v>326</v>
      </c>
      <c r="B116" s="6" t="s">
        <v>53</v>
      </c>
      <c r="C116" s="3">
        <v>95</v>
      </c>
      <c r="D116" s="6" t="s">
        <v>152</v>
      </c>
      <c r="E116" s="45" t="s">
        <v>481</v>
      </c>
      <c r="F116" s="6" t="s">
        <v>4</v>
      </c>
      <c r="G116" s="6" t="s">
        <v>141</v>
      </c>
      <c r="H116" s="37" t="s">
        <v>152</v>
      </c>
      <c r="I116" s="36" t="s">
        <v>340</v>
      </c>
      <c r="J116" s="8"/>
      <c r="K116" s="29">
        <v>37950</v>
      </c>
      <c r="L116" s="4">
        <f t="shared" si="6"/>
        <v>0</v>
      </c>
      <c r="M116" s="23">
        <v>0.2</v>
      </c>
      <c r="N116" s="4">
        <f t="shared" si="7"/>
        <v>0</v>
      </c>
      <c r="O116" s="4">
        <f t="shared" si="8"/>
        <v>0</v>
      </c>
    </row>
    <row r="117" spans="1:15" customFormat="1" ht="48" outlineLevel="2">
      <c r="A117" s="27" t="s">
        <v>326</v>
      </c>
      <c r="B117" s="6" t="s">
        <v>53</v>
      </c>
      <c r="C117" s="3">
        <v>96</v>
      </c>
      <c r="D117" s="6" t="s">
        <v>153</v>
      </c>
      <c r="E117" s="45" t="s">
        <v>482</v>
      </c>
      <c r="F117" s="6" t="s">
        <v>4</v>
      </c>
      <c r="G117" s="6" t="s">
        <v>141</v>
      </c>
      <c r="H117" s="37" t="s">
        <v>153</v>
      </c>
      <c r="I117" s="36" t="s">
        <v>340</v>
      </c>
      <c r="J117" s="8"/>
      <c r="K117" s="29">
        <v>37950</v>
      </c>
      <c r="L117" s="4">
        <f t="shared" si="6"/>
        <v>0</v>
      </c>
      <c r="M117" s="23">
        <v>0.2</v>
      </c>
      <c r="N117" s="4">
        <f t="shared" si="7"/>
        <v>0</v>
      </c>
      <c r="O117" s="4">
        <f t="shared" si="8"/>
        <v>0</v>
      </c>
    </row>
    <row r="118" spans="1:15" customFormat="1" ht="48" outlineLevel="2">
      <c r="A118" s="27" t="s">
        <v>326</v>
      </c>
      <c r="B118" s="6" t="s">
        <v>53</v>
      </c>
      <c r="C118" s="3">
        <v>97</v>
      </c>
      <c r="D118" s="6" t="s">
        <v>154</v>
      </c>
      <c r="E118" s="45" t="s">
        <v>483</v>
      </c>
      <c r="F118" s="6" t="s">
        <v>4</v>
      </c>
      <c r="G118" s="6" t="s">
        <v>141</v>
      </c>
      <c r="H118" s="37" t="s">
        <v>154</v>
      </c>
      <c r="I118" s="36" t="s">
        <v>340</v>
      </c>
      <c r="J118" s="8"/>
      <c r="K118" s="29">
        <v>37950</v>
      </c>
      <c r="L118" s="4">
        <f t="shared" si="6"/>
        <v>0</v>
      </c>
      <c r="M118" s="23">
        <v>0.2</v>
      </c>
      <c r="N118" s="4">
        <f t="shared" si="7"/>
        <v>0</v>
      </c>
      <c r="O118" s="4">
        <f t="shared" si="8"/>
        <v>0</v>
      </c>
    </row>
    <row r="119" spans="1:15" customFormat="1" ht="48" outlineLevel="2">
      <c r="A119" s="27" t="s">
        <v>326</v>
      </c>
      <c r="B119" s="6" t="s">
        <v>53</v>
      </c>
      <c r="C119" s="3">
        <v>98</v>
      </c>
      <c r="D119" s="6" t="s">
        <v>155</v>
      </c>
      <c r="E119" s="45" t="s">
        <v>484</v>
      </c>
      <c r="F119" s="6" t="s">
        <v>4</v>
      </c>
      <c r="G119" s="6" t="s">
        <v>141</v>
      </c>
      <c r="H119" s="37" t="s">
        <v>155</v>
      </c>
      <c r="I119" s="36" t="s">
        <v>340</v>
      </c>
      <c r="J119" s="8"/>
      <c r="K119" s="29">
        <v>37950</v>
      </c>
      <c r="L119" s="4">
        <f t="shared" si="6"/>
        <v>0</v>
      </c>
      <c r="M119" s="23">
        <v>0.2</v>
      </c>
      <c r="N119" s="4">
        <f t="shared" si="7"/>
        <v>0</v>
      </c>
      <c r="O119" s="4">
        <f t="shared" si="8"/>
        <v>0</v>
      </c>
    </row>
    <row r="120" spans="1:15" customFormat="1" ht="48" outlineLevel="2">
      <c r="A120" s="27" t="s">
        <v>326</v>
      </c>
      <c r="B120" s="6" t="s">
        <v>53</v>
      </c>
      <c r="C120" s="3">
        <v>99</v>
      </c>
      <c r="D120" s="6" t="s">
        <v>156</v>
      </c>
      <c r="E120" s="45" t="s">
        <v>485</v>
      </c>
      <c r="F120" s="6" t="s">
        <v>4</v>
      </c>
      <c r="G120" s="6" t="s">
        <v>141</v>
      </c>
      <c r="H120" s="37" t="s">
        <v>156</v>
      </c>
      <c r="I120" s="36" t="s">
        <v>340</v>
      </c>
      <c r="J120" s="8"/>
      <c r="K120" s="29">
        <v>37950</v>
      </c>
      <c r="L120" s="4">
        <f t="shared" si="6"/>
        <v>0</v>
      </c>
      <c r="M120" s="23">
        <v>0.2</v>
      </c>
      <c r="N120" s="4">
        <f t="shared" si="7"/>
        <v>0</v>
      </c>
      <c r="O120" s="4">
        <f t="shared" si="8"/>
        <v>0</v>
      </c>
    </row>
    <row r="121" spans="1:15" ht="48" outlineLevel="2">
      <c r="A121" s="27" t="s">
        <v>326</v>
      </c>
      <c r="B121" s="6" t="s">
        <v>53</v>
      </c>
      <c r="C121" s="3">
        <v>100</v>
      </c>
      <c r="D121" s="6" t="s">
        <v>157</v>
      </c>
      <c r="E121" s="45" t="s">
        <v>486</v>
      </c>
      <c r="F121" s="6" t="s">
        <v>4</v>
      </c>
      <c r="G121" s="6" t="s">
        <v>141</v>
      </c>
      <c r="H121" s="37" t="s">
        <v>157</v>
      </c>
      <c r="I121" s="36" t="s">
        <v>340</v>
      </c>
      <c r="J121" s="8"/>
      <c r="K121" s="29">
        <v>37950</v>
      </c>
      <c r="L121" s="4">
        <f t="shared" si="6"/>
        <v>0</v>
      </c>
      <c r="M121" s="23">
        <v>0.2</v>
      </c>
      <c r="N121" s="4">
        <f t="shared" si="7"/>
        <v>0</v>
      </c>
      <c r="O121" s="4">
        <f t="shared" si="8"/>
        <v>0</v>
      </c>
    </row>
    <row r="122" spans="1:15" ht="48" outlineLevel="2">
      <c r="A122" s="27" t="s">
        <v>326</v>
      </c>
      <c r="B122" s="6" t="s">
        <v>53</v>
      </c>
      <c r="C122" s="3">
        <v>101</v>
      </c>
      <c r="D122" s="6" t="s">
        <v>158</v>
      </c>
      <c r="E122" s="45" t="s">
        <v>487</v>
      </c>
      <c r="F122" s="6" t="s">
        <v>4</v>
      </c>
      <c r="G122" s="6" t="s">
        <v>141</v>
      </c>
      <c r="H122" s="37" t="s">
        <v>158</v>
      </c>
      <c r="I122" s="36" t="s">
        <v>340</v>
      </c>
      <c r="J122" s="8"/>
      <c r="K122" s="29">
        <v>37950</v>
      </c>
      <c r="L122" s="4">
        <f t="shared" si="6"/>
        <v>0</v>
      </c>
      <c r="M122" s="23">
        <v>0.2</v>
      </c>
      <c r="N122" s="4">
        <f t="shared" si="7"/>
        <v>0</v>
      </c>
      <c r="O122" s="4">
        <f t="shared" si="8"/>
        <v>0</v>
      </c>
    </row>
    <row r="123" spans="1:15" ht="48" outlineLevel="2">
      <c r="A123" s="27" t="s">
        <v>326</v>
      </c>
      <c r="B123" s="6" t="s">
        <v>53</v>
      </c>
      <c r="C123" s="3">
        <v>102</v>
      </c>
      <c r="D123" s="6" t="s">
        <v>159</v>
      </c>
      <c r="E123" s="45" t="s">
        <v>488</v>
      </c>
      <c r="F123" s="6" t="s">
        <v>4</v>
      </c>
      <c r="G123" s="6" t="s">
        <v>141</v>
      </c>
      <c r="H123" s="37" t="s">
        <v>159</v>
      </c>
      <c r="I123" s="36" t="s">
        <v>340</v>
      </c>
      <c r="J123" s="8"/>
      <c r="K123" s="29">
        <v>18975</v>
      </c>
      <c r="L123" s="4">
        <f t="shared" si="6"/>
        <v>0</v>
      </c>
      <c r="M123" s="23">
        <v>0.2</v>
      </c>
      <c r="N123" s="4">
        <f t="shared" si="7"/>
        <v>0</v>
      </c>
      <c r="O123" s="4">
        <f t="shared" si="8"/>
        <v>0</v>
      </c>
    </row>
    <row r="124" spans="1:15" ht="48" outlineLevel="2">
      <c r="A124" s="27" t="s">
        <v>326</v>
      </c>
      <c r="B124" s="6" t="s">
        <v>53</v>
      </c>
      <c r="C124" s="3">
        <v>103</v>
      </c>
      <c r="D124" s="6" t="s">
        <v>160</v>
      </c>
      <c r="E124" s="45" t="s">
        <v>489</v>
      </c>
      <c r="F124" s="6" t="s">
        <v>4</v>
      </c>
      <c r="G124" s="6" t="s">
        <v>28</v>
      </c>
      <c r="H124" s="37" t="s">
        <v>160</v>
      </c>
      <c r="I124" s="36" t="s">
        <v>340</v>
      </c>
      <c r="J124" s="8"/>
      <c r="K124" s="29">
        <v>10752.5</v>
      </c>
      <c r="L124" s="4">
        <f t="shared" si="6"/>
        <v>0</v>
      </c>
      <c r="M124" s="23">
        <v>0.2</v>
      </c>
      <c r="N124" s="4">
        <f t="shared" si="7"/>
        <v>0</v>
      </c>
      <c r="O124" s="4">
        <f t="shared" si="8"/>
        <v>0</v>
      </c>
    </row>
    <row r="125" spans="1:15" customFormat="1" ht="48" outlineLevel="2">
      <c r="A125" s="27" t="s">
        <v>326</v>
      </c>
      <c r="B125" s="6" t="s">
        <v>53</v>
      </c>
      <c r="C125" s="3">
        <v>104</v>
      </c>
      <c r="D125" s="6" t="s">
        <v>161</v>
      </c>
      <c r="E125" s="45" t="s">
        <v>490</v>
      </c>
      <c r="F125" s="6" t="s">
        <v>4</v>
      </c>
      <c r="G125" s="6" t="s">
        <v>28</v>
      </c>
      <c r="H125" s="37" t="s">
        <v>161</v>
      </c>
      <c r="I125" s="36" t="s">
        <v>340</v>
      </c>
      <c r="J125" s="8"/>
      <c r="K125" s="29">
        <v>10752.5</v>
      </c>
      <c r="L125" s="4">
        <f t="shared" si="6"/>
        <v>0</v>
      </c>
      <c r="M125" s="23">
        <v>0.2</v>
      </c>
      <c r="N125" s="4">
        <f t="shared" si="7"/>
        <v>0</v>
      </c>
      <c r="O125" s="4">
        <f t="shared" si="8"/>
        <v>0</v>
      </c>
    </row>
    <row r="126" spans="1:15" ht="48" outlineLevel="2">
      <c r="A126" s="27" t="s">
        <v>326</v>
      </c>
      <c r="B126" s="6" t="s">
        <v>53</v>
      </c>
      <c r="C126" s="3">
        <v>105</v>
      </c>
      <c r="D126" s="6" t="s">
        <v>162</v>
      </c>
      <c r="E126" s="45" t="s">
        <v>491</v>
      </c>
      <c r="F126" s="6" t="s">
        <v>4</v>
      </c>
      <c r="G126" s="6" t="s">
        <v>141</v>
      </c>
      <c r="H126" s="37" t="s">
        <v>162</v>
      </c>
      <c r="I126" s="36" t="s">
        <v>340</v>
      </c>
      <c r="J126" s="8"/>
      <c r="K126" s="29">
        <v>18975</v>
      </c>
      <c r="L126" s="4">
        <f t="shared" si="6"/>
        <v>0</v>
      </c>
      <c r="M126" s="23">
        <v>0.2</v>
      </c>
      <c r="N126" s="4">
        <f t="shared" si="7"/>
        <v>0</v>
      </c>
      <c r="O126" s="4">
        <f t="shared" si="8"/>
        <v>0</v>
      </c>
    </row>
    <row r="127" spans="1:15" ht="48" outlineLevel="2">
      <c r="A127" s="27" t="s">
        <v>326</v>
      </c>
      <c r="B127" s="6" t="s">
        <v>53</v>
      </c>
      <c r="C127" s="3">
        <v>106</v>
      </c>
      <c r="D127" s="6" t="s">
        <v>163</v>
      </c>
      <c r="E127" s="45" t="s">
        <v>492</v>
      </c>
      <c r="F127" s="6" t="s">
        <v>4</v>
      </c>
      <c r="G127" s="6" t="s">
        <v>141</v>
      </c>
      <c r="H127" s="37" t="s">
        <v>163</v>
      </c>
      <c r="I127" s="36" t="s">
        <v>340</v>
      </c>
      <c r="J127" s="8"/>
      <c r="K127" s="29">
        <v>18975</v>
      </c>
      <c r="L127" s="4">
        <f t="shared" si="6"/>
        <v>0</v>
      </c>
      <c r="M127" s="23">
        <v>0.2</v>
      </c>
      <c r="N127" s="4">
        <f t="shared" si="7"/>
        <v>0</v>
      </c>
      <c r="O127" s="4">
        <f t="shared" si="8"/>
        <v>0</v>
      </c>
    </row>
    <row r="128" spans="1:15" ht="48" outlineLevel="2">
      <c r="A128" s="27" t="s">
        <v>326</v>
      </c>
      <c r="B128" s="6" t="s">
        <v>53</v>
      </c>
      <c r="C128" s="3">
        <v>107</v>
      </c>
      <c r="D128" s="6" t="s">
        <v>164</v>
      </c>
      <c r="E128" s="45" t="s">
        <v>493</v>
      </c>
      <c r="F128" s="6" t="s">
        <v>4</v>
      </c>
      <c r="G128" s="6" t="s">
        <v>141</v>
      </c>
      <c r="H128" s="37" t="s">
        <v>345</v>
      </c>
      <c r="I128" s="36" t="s">
        <v>340</v>
      </c>
      <c r="J128" s="8"/>
      <c r="K128" s="29">
        <v>18975</v>
      </c>
      <c r="L128" s="4">
        <f t="shared" si="6"/>
        <v>0</v>
      </c>
      <c r="M128" s="23">
        <v>0.2</v>
      </c>
      <c r="N128" s="4">
        <f t="shared" si="7"/>
        <v>0</v>
      </c>
      <c r="O128" s="4">
        <f t="shared" si="8"/>
        <v>0</v>
      </c>
    </row>
    <row r="129" spans="1:15" customFormat="1" ht="48" outlineLevel="2">
      <c r="A129" s="27" t="s">
        <v>326</v>
      </c>
      <c r="B129" s="6" t="s">
        <v>53</v>
      </c>
      <c r="C129" s="3">
        <v>108</v>
      </c>
      <c r="D129" s="6" t="s">
        <v>165</v>
      </c>
      <c r="E129" s="45" t="s">
        <v>494</v>
      </c>
      <c r="F129" s="6" t="s">
        <v>4</v>
      </c>
      <c r="G129" s="6" t="s">
        <v>28</v>
      </c>
      <c r="H129" s="37" t="s">
        <v>165</v>
      </c>
      <c r="I129" s="36" t="s">
        <v>340</v>
      </c>
      <c r="J129" s="8"/>
      <c r="K129" s="29">
        <v>10752.5</v>
      </c>
      <c r="L129" s="4">
        <f t="shared" si="6"/>
        <v>0</v>
      </c>
      <c r="M129" s="23">
        <v>0.2</v>
      </c>
      <c r="N129" s="4">
        <f t="shared" si="7"/>
        <v>0</v>
      </c>
      <c r="O129" s="4">
        <f t="shared" si="8"/>
        <v>0</v>
      </c>
    </row>
    <row r="130" spans="1:15" ht="48" outlineLevel="2">
      <c r="A130" s="27" t="s">
        <v>326</v>
      </c>
      <c r="B130" s="6" t="s">
        <v>53</v>
      </c>
      <c r="C130" s="3">
        <v>109</v>
      </c>
      <c r="D130" s="6" t="s">
        <v>166</v>
      </c>
      <c r="E130" s="45" t="s">
        <v>495</v>
      </c>
      <c r="F130" s="6" t="s">
        <v>4</v>
      </c>
      <c r="G130" s="6" t="s">
        <v>28</v>
      </c>
      <c r="H130" s="37" t="s">
        <v>166</v>
      </c>
      <c r="I130" s="36" t="s">
        <v>340</v>
      </c>
      <c r="J130" s="8"/>
      <c r="K130" s="29">
        <v>10752.5</v>
      </c>
      <c r="L130" s="4">
        <f t="shared" si="6"/>
        <v>0</v>
      </c>
      <c r="M130" s="23">
        <v>0.2</v>
      </c>
      <c r="N130" s="4">
        <f t="shared" si="7"/>
        <v>0</v>
      </c>
      <c r="O130" s="4">
        <f t="shared" si="8"/>
        <v>0</v>
      </c>
    </row>
    <row r="131" spans="1:15" customFormat="1" ht="48" outlineLevel="2">
      <c r="A131" s="27" t="s">
        <v>326</v>
      </c>
      <c r="B131" s="6" t="s">
        <v>53</v>
      </c>
      <c r="C131" s="3">
        <v>110</v>
      </c>
      <c r="D131" s="6" t="s">
        <v>167</v>
      </c>
      <c r="E131" s="45" t="s">
        <v>496</v>
      </c>
      <c r="F131" s="6" t="s">
        <v>4</v>
      </c>
      <c r="G131" s="6" t="s">
        <v>141</v>
      </c>
      <c r="H131" s="37" t="s">
        <v>167</v>
      </c>
      <c r="I131" s="36" t="s">
        <v>340</v>
      </c>
      <c r="J131" s="8"/>
      <c r="K131" s="29">
        <v>18975</v>
      </c>
      <c r="L131" s="4">
        <f t="shared" si="6"/>
        <v>0</v>
      </c>
      <c r="M131" s="23">
        <v>0.2</v>
      </c>
      <c r="N131" s="4">
        <f t="shared" si="7"/>
        <v>0</v>
      </c>
      <c r="O131" s="4">
        <f t="shared" si="8"/>
        <v>0</v>
      </c>
    </row>
    <row r="132" spans="1:15" customFormat="1" ht="48" outlineLevel="2">
      <c r="A132" s="27" t="s">
        <v>326</v>
      </c>
      <c r="B132" s="6" t="s">
        <v>53</v>
      </c>
      <c r="C132" s="3">
        <v>111</v>
      </c>
      <c r="D132" s="6" t="s">
        <v>168</v>
      </c>
      <c r="E132" s="45" t="s">
        <v>497</v>
      </c>
      <c r="F132" s="6" t="s">
        <v>4</v>
      </c>
      <c r="G132" s="6" t="s">
        <v>28</v>
      </c>
      <c r="H132" s="37" t="s">
        <v>168</v>
      </c>
      <c r="I132" s="36" t="s">
        <v>340</v>
      </c>
      <c r="J132" s="8"/>
      <c r="K132" s="29">
        <v>10752.5</v>
      </c>
      <c r="L132" s="4">
        <f t="shared" si="6"/>
        <v>0</v>
      </c>
      <c r="M132" s="23">
        <v>0.2</v>
      </c>
      <c r="N132" s="4">
        <f t="shared" si="7"/>
        <v>0</v>
      </c>
      <c r="O132" s="4">
        <f t="shared" si="8"/>
        <v>0</v>
      </c>
    </row>
    <row r="133" spans="1:15" customFormat="1" ht="48" outlineLevel="2">
      <c r="A133" s="27" t="s">
        <v>326</v>
      </c>
      <c r="B133" s="6" t="s">
        <v>53</v>
      </c>
      <c r="C133" s="3">
        <v>112</v>
      </c>
      <c r="D133" s="6" t="s">
        <v>169</v>
      </c>
      <c r="E133" s="45" t="s">
        <v>498</v>
      </c>
      <c r="F133" s="6" t="s">
        <v>4</v>
      </c>
      <c r="G133" s="6" t="s">
        <v>28</v>
      </c>
      <c r="H133" s="37" t="s">
        <v>169</v>
      </c>
      <c r="I133" s="36" t="s">
        <v>340</v>
      </c>
      <c r="J133" s="8"/>
      <c r="K133" s="29">
        <v>10752.5</v>
      </c>
      <c r="L133" s="4">
        <f t="shared" si="6"/>
        <v>0</v>
      </c>
      <c r="M133" s="23">
        <v>0.2</v>
      </c>
      <c r="N133" s="4">
        <f t="shared" si="7"/>
        <v>0</v>
      </c>
      <c r="O133" s="4">
        <f t="shared" si="8"/>
        <v>0</v>
      </c>
    </row>
    <row r="134" spans="1:15" customFormat="1" ht="48" outlineLevel="2">
      <c r="A134" s="27" t="s">
        <v>326</v>
      </c>
      <c r="B134" s="6" t="s">
        <v>53</v>
      </c>
      <c r="C134" s="3">
        <v>113</v>
      </c>
      <c r="D134" s="6" t="s">
        <v>170</v>
      </c>
      <c r="E134" s="45" t="s">
        <v>499</v>
      </c>
      <c r="F134" s="6" t="s">
        <v>4</v>
      </c>
      <c r="G134" s="6" t="s">
        <v>28</v>
      </c>
      <c r="H134" s="37" t="s">
        <v>170</v>
      </c>
      <c r="I134" s="36" t="s">
        <v>340</v>
      </c>
      <c r="J134" s="8"/>
      <c r="K134" s="29">
        <v>10752.5</v>
      </c>
      <c r="L134" s="4">
        <f t="shared" si="6"/>
        <v>0</v>
      </c>
      <c r="M134" s="23">
        <v>0.2</v>
      </c>
      <c r="N134" s="4">
        <f t="shared" si="7"/>
        <v>0</v>
      </c>
      <c r="O134" s="4">
        <f t="shared" si="8"/>
        <v>0</v>
      </c>
    </row>
    <row r="135" spans="1:15" customFormat="1" ht="48" outlineLevel="2">
      <c r="A135" s="27" t="s">
        <v>326</v>
      </c>
      <c r="B135" s="6" t="s">
        <v>53</v>
      </c>
      <c r="C135" s="3">
        <v>114</v>
      </c>
      <c r="D135" s="6" t="s">
        <v>171</v>
      </c>
      <c r="E135" s="45" t="s">
        <v>500</v>
      </c>
      <c r="F135" s="6" t="s">
        <v>4</v>
      </c>
      <c r="G135" s="6" t="s">
        <v>141</v>
      </c>
      <c r="H135" s="37" t="s">
        <v>171</v>
      </c>
      <c r="I135" s="36" t="s">
        <v>340</v>
      </c>
      <c r="J135" s="8"/>
      <c r="K135" s="29">
        <v>18975</v>
      </c>
      <c r="L135" s="4">
        <f t="shared" si="6"/>
        <v>0</v>
      </c>
      <c r="M135" s="23">
        <v>0.2</v>
      </c>
      <c r="N135" s="4">
        <f t="shared" si="7"/>
        <v>0</v>
      </c>
      <c r="O135" s="4">
        <f t="shared" si="8"/>
        <v>0</v>
      </c>
    </row>
    <row r="136" spans="1:15" customFormat="1" ht="48" outlineLevel="2">
      <c r="A136" s="27" t="s">
        <v>326</v>
      </c>
      <c r="B136" s="6" t="s">
        <v>53</v>
      </c>
      <c r="C136" s="3">
        <v>115</v>
      </c>
      <c r="D136" s="6" t="s">
        <v>172</v>
      </c>
      <c r="E136" s="45" t="s">
        <v>501</v>
      </c>
      <c r="F136" s="6" t="s">
        <v>4</v>
      </c>
      <c r="G136" s="6" t="s">
        <v>141</v>
      </c>
      <c r="H136" s="37" t="s">
        <v>172</v>
      </c>
      <c r="I136" s="36" t="s">
        <v>340</v>
      </c>
      <c r="J136" s="8"/>
      <c r="K136" s="29">
        <v>18975</v>
      </c>
      <c r="L136" s="4">
        <f t="shared" ref="L136:L199" si="9">J136*K136</f>
        <v>0</v>
      </c>
      <c r="M136" s="23">
        <v>0.2</v>
      </c>
      <c r="N136" s="4">
        <f t="shared" ref="N136:N199" si="10">L136*M136</f>
        <v>0</v>
      </c>
      <c r="O136" s="4">
        <f t="shared" ref="O136:O199" si="11">L136+N136</f>
        <v>0</v>
      </c>
    </row>
    <row r="137" spans="1:15" customFormat="1" ht="48" outlineLevel="2">
      <c r="A137" s="27" t="s">
        <v>326</v>
      </c>
      <c r="B137" s="6" t="s">
        <v>53</v>
      </c>
      <c r="C137" s="3">
        <v>116</v>
      </c>
      <c r="D137" s="6" t="s">
        <v>173</v>
      </c>
      <c r="E137" s="45" t="s">
        <v>502</v>
      </c>
      <c r="F137" s="6" t="s">
        <v>4</v>
      </c>
      <c r="G137" s="6" t="s">
        <v>28</v>
      </c>
      <c r="H137" s="37" t="s">
        <v>173</v>
      </c>
      <c r="I137" s="36" t="s">
        <v>340</v>
      </c>
      <c r="J137" s="8"/>
      <c r="K137" s="29">
        <v>10752.5</v>
      </c>
      <c r="L137" s="4">
        <f t="shared" si="9"/>
        <v>0</v>
      </c>
      <c r="M137" s="23">
        <v>0.2</v>
      </c>
      <c r="N137" s="4">
        <f t="shared" si="10"/>
        <v>0</v>
      </c>
      <c r="O137" s="4">
        <f t="shared" si="11"/>
        <v>0</v>
      </c>
    </row>
    <row r="138" spans="1:15" ht="48" outlineLevel="2">
      <c r="A138" s="27" t="s">
        <v>326</v>
      </c>
      <c r="B138" s="6" t="s">
        <v>53</v>
      </c>
      <c r="C138" s="3">
        <v>117</v>
      </c>
      <c r="D138" s="6" t="s">
        <v>174</v>
      </c>
      <c r="E138" s="45" t="s">
        <v>503</v>
      </c>
      <c r="F138" s="6" t="s">
        <v>4</v>
      </c>
      <c r="G138" s="6" t="s">
        <v>141</v>
      </c>
      <c r="H138" s="37" t="s">
        <v>174</v>
      </c>
      <c r="I138" s="36" t="s">
        <v>340</v>
      </c>
      <c r="J138" s="8"/>
      <c r="K138" s="29">
        <v>18975</v>
      </c>
      <c r="L138" s="4">
        <f t="shared" si="9"/>
        <v>0</v>
      </c>
      <c r="M138" s="23">
        <v>0.2</v>
      </c>
      <c r="N138" s="4">
        <f t="shared" si="10"/>
        <v>0</v>
      </c>
      <c r="O138" s="4">
        <f t="shared" si="11"/>
        <v>0</v>
      </c>
    </row>
    <row r="139" spans="1:15" customFormat="1" ht="48" outlineLevel="2">
      <c r="A139" s="27" t="s">
        <v>326</v>
      </c>
      <c r="B139" s="6" t="s">
        <v>53</v>
      </c>
      <c r="C139" s="3">
        <v>118</v>
      </c>
      <c r="D139" s="6" t="s">
        <v>175</v>
      </c>
      <c r="E139" s="45" t="s">
        <v>504</v>
      </c>
      <c r="F139" s="6" t="s">
        <v>4</v>
      </c>
      <c r="G139" s="6" t="s">
        <v>28</v>
      </c>
      <c r="H139" s="37" t="s">
        <v>175</v>
      </c>
      <c r="I139" s="36" t="s">
        <v>340</v>
      </c>
      <c r="J139" s="8"/>
      <c r="K139" s="29">
        <v>10752.5</v>
      </c>
      <c r="L139" s="4">
        <f t="shared" si="9"/>
        <v>0</v>
      </c>
      <c r="M139" s="23">
        <v>0.2</v>
      </c>
      <c r="N139" s="4">
        <f t="shared" si="10"/>
        <v>0</v>
      </c>
      <c r="O139" s="4">
        <f t="shared" si="11"/>
        <v>0</v>
      </c>
    </row>
    <row r="140" spans="1:15" customFormat="1" ht="48" outlineLevel="2">
      <c r="A140" s="27" t="s">
        <v>326</v>
      </c>
      <c r="B140" s="6" t="s">
        <v>53</v>
      </c>
      <c r="C140" s="3">
        <v>119</v>
      </c>
      <c r="D140" s="6" t="s">
        <v>176</v>
      </c>
      <c r="E140" s="45" t="s">
        <v>505</v>
      </c>
      <c r="F140" s="6" t="s">
        <v>4</v>
      </c>
      <c r="G140" s="6" t="s">
        <v>28</v>
      </c>
      <c r="H140" s="37" t="s">
        <v>176</v>
      </c>
      <c r="I140" s="36" t="s">
        <v>340</v>
      </c>
      <c r="J140" s="8"/>
      <c r="K140" s="29">
        <v>10752.5</v>
      </c>
      <c r="L140" s="4">
        <f t="shared" si="9"/>
        <v>0</v>
      </c>
      <c r="M140" s="23">
        <v>0.2</v>
      </c>
      <c r="N140" s="4">
        <f t="shared" si="10"/>
        <v>0</v>
      </c>
      <c r="O140" s="4">
        <f t="shared" si="11"/>
        <v>0</v>
      </c>
    </row>
    <row r="141" spans="1:15" customFormat="1" ht="48" outlineLevel="2">
      <c r="A141" s="27" t="s">
        <v>326</v>
      </c>
      <c r="B141" s="6" t="s">
        <v>53</v>
      </c>
      <c r="C141" s="3">
        <v>120</v>
      </c>
      <c r="D141" s="6" t="s">
        <v>177</v>
      </c>
      <c r="E141" s="45" t="s">
        <v>506</v>
      </c>
      <c r="F141" s="6" t="s">
        <v>4</v>
      </c>
      <c r="G141" s="6" t="s">
        <v>141</v>
      </c>
      <c r="H141" s="37" t="s">
        <v>177</v>
      </c>
      <c r="I141" s="36" t="s">
        <v>340</v>
      </c>
      <c r="J141" s="8"/>
      <c r="K141" s="29">
        <v>18975</v>
      </c>
      <c r="L141" s="4">
        <f t="shared" si="9"/>
        <v>0</v>
      </c>
      <c r="M141" s="23">
        <v>0.2</v>
      </c>
      <c r="N141" s="4">
        <f t="shared" si="10"/>
        <v>0</v>
      </c>
      <c r="O141" s="4">
        <f t="shared" si="11"/>
        <v>0</v>
      </c>
    </row>
    <row r="142" spans="1:15" customFormat="1" ht="48" outlineLevel="2">
      <c r="A142" s="27" t="s">
        <v>326</v>
      </c>
      <c r="B142" s="6" t="s">
        <v>53</v>
      </c>
      <c r="C142" s="3">
        <v>121</v>
      </c>
      <c r="D142" s="6" t="s">
        <v>178</v>
      </c>
      <c r="E142" s="45" t="s">
        <v>507</v>
      </c>
      <c r="F142" s="6" t="s">
        <v>4</v>
      </c>
      <c r="G142" s="6" t="s">
        <v>28</v>
      </c>
      <c r="H142" s="37" t="s">
        <v>178</v>
      </c>
      <c r="I142" s="36" t="s">
        <v>340</v>
      </c>
      <c r="J142" s="8"/>
      <c r="K142" s="29">
        <v>10752.5</v>
      </c>
      <c r="L142" s="4">
        <f t="shared" si="9"/>
        <v>0</v>
      </c>
      <c r="M142" s="23">
        <v>0.2</v>
      </c>
      <c r="N142" s="4">
        <f t="shared" si="10"/>
        <v>0</v>
      </c>
      <c r="O142" s="4">
        <f t="shared" si="11"/>
        <v>0</v>
      </c>
    </row>
    <row r="143" spans="1:15" ht="48" outlineLevel="2">
      <c r="A143" s="27" t="s">
        <v>326</v>
      </c>
      <c r="B143" s="6" t="s">
        <v>53</v>
      </c>
      <c r="C143" s="3">
        <v>122</v>
      </c>
      <c r="D143" s="6" t="s">
        <v>179</v>
      </c>
      <c r="E143" s="45" t="s">
        <v>508</v>
      </c>
      <c r="F143" s="6" t="s">
        <v>4</v>
      </c>
      <c r="G143" s="6" t="s">
        <v>141</v>
      </c>
      <c r="H143" s="37" t="s">
        <v>179</v>
      </c>
      <c r="I143" s="36" t="s">
        <v>340</v>
      </c>
      <c r="J143" s="8"/>
      <c r="K143" s="29">
        <v>18975</v>
      </c>
      <c r="L143" s="4">
        <f t="shared" si="9"/>
        <v>0</v>
      </c>
      <c r="M143" s="23">
        <v>0.2</v>
      </c>
      <c r="N143" s="4">
        <f t="shared" si="10"/>
        <v>0</v>
      </c>
      <c r="O143" s="4">
        <f t="shared" si="11"/>
        <v>0</v>
      </c>
    </row>
    <row r="144" spans="1:15" ht="48" outlineLevel="2">
      <c r="A144" s="27" t="s">
        <v>326</v>
      </c>
      <c r="B144" s="6" t="s">
        <v>53</v>
      </c>
      <c r="C144" s="3">
        <v>123</v>
      </c>
      <c r="D144" s="6" t="s">
        <v>180</v>
      </c>
      <c r="E144" s="45" t="s">
        <v>509</v>
      </c>
      <c r="F144" s="6" t="s">
        <v>4</v>
      </c>
      <c r="G144" s="6" t="s">
        <v>141</v>
      </c>
      <c r="H144" s="37" t="s">
        <v>180</v>
      </c>
      <c r="I144" s="36" t="s">
        <v>340</v>
      </c>
      <c r="J144" s="8"/>
      <c r="K144" s="29">
        <v>18975</v>
      </c>
      <c r="L144" s="4">
        <f t="shared" si="9"/>
        <v>0</v>
      </c>
      <c r="M144" s="23">
        <v>0.2</v>
      </c>
      <c r="N144" s="4">
        <f t="shared" si="10"/>
        <v>0</v>
      </c>
      <c r="O144" s="4">
        <f t="shared" si="11"/>
        <v>0</v>
      </c>
    </row>
    <row r="145" spans="1:15" ht="48" outlineLevel="2">
      <c r="A145" s="27" t="s">
        <v>326</v>
      </c>
      <c r="B145" s="6" t="s">
        <v>53</v>
      </c>
      <c r="C145" s="3">
        <v>124</v>
      </c>
      <c r="D145" s="6" t="s">
        <v>181</v>
      </c>
      <c r="E145" s="45" t="s">
        <v>510</v>
      </c>
      <c r="F145" s="6" t="s">
        <v>4</v>
      </c>
      <c r="G145" s="6" t="s">
        <v>141</v>
      </c>
      <c r="H145" s="37" t="s">
        <v>181</v>
      </c>
      <c r="I145" s="36" t="s">
        <v>340</v>
      </c>
      <c r="J145" s="8"/>
      <c r="K145" s="29">
        <v>18975</v>
      </c>
      <c r="L145" s="4">
        <f t="shared" si="9"/>
        <v>0</v>
      </c>
      <c r="M145" s="23">
        <v>0.2</v>
      </c>
      <c r="N145" s="4">
        <f t="shared" si="10"/>
        <v>0</v>
      </c>
      <c r="O145" s="4">
        <f t="shared" si="11"/>
        <v>0</v>
      </c>
    </row>
    <row r="146" spans="1:15" customFormat="1" ht="48" outlineLevel="2">
      <c r="A146" s="27" t="s">
        <v>326</v>
      </c>
      <c r="B146" s="6" t="s">
        <v>53</v>
      </c>
      <c r="C146" s="3">
        <v>125</v>
      </c>
      <c r="D146" s="6" t="s">
        <v>182</v>
      </c>
      <c r="E146" s="45" t="s">
        <v>511</v>
      </c>
      <c r="F146" s="6" t="s">
        <v>4</v>
      </c>
      <c r="G146" s="6" t="s">
        <v>141</v>
      </c>
      <c r="H146" s="37" t="s">
        <v>182</v>
      </c>
      <c r="I146" s="36" t="s">
        <v>340</v>
      </c>
      <c r="J146" s="8"/>
      <c r="K146" s="29">
        <v>18975</v>
      </c>
      <c r="L146" s="4">
        <f t="shared" si="9"/>
        <v>0</v>
      </c>
      <c r="M146" s="23">
        <v>0.2</v>
      </c>
      <c r="N146" s="4">
        <f t="shared" si="10"/>
        <v>0</v>
      </c>
      <c r="O146" s="4">
        <f t="shared" si="11"/>
        <v>0</v>
      </c>
    </row>
    <row r="147" spans="1:15" customFormat="1" ht="48" outlineLevel="2">
      <c r="A147" s="27" t="s">
        <v>326</v>
      </c>
      <c r="B147" s="6" t="s">
        <v>53</v>
      </c>
      <c r="C147" s="3">
        <v>126</v>
      </c>
      <c r="D147" s="6" t="s">
        <v>183</v>
      </c>
      <c r="E147" s="45" t="s">
        <v>512</v>
      </c>
      <c r="F147" s="6" t="s">
        <v>4</v>
      </c>
      <c r="G147" s="6" t="s">
        <v>141</v>
      </c>
      <c r="H147" s="37" t="s">
        <v>183</v>
      </c>
      <c r="I147" s="36" t="s">
        <v>340</v>
      </c>
      <c r="J147" s="8"/>
      <c r="K147" s="29">
        <v>18975</v>
      </c>
      <c r="L147" s="4">
        <f t="shared" si="9"/>
        <v>0</v>
      </c>
      <c r="M147" s="23">
        <v>0.2</v>
      </c>
      <c r="N147" s="4">
        <f t="shared" si="10"/>
        <v>0</v>
      </c>
      <c r="O147" s="4">
        <f t="shared" si="11"/>
        <v>0</v>
      </c>
    </row>
    <row r="148" spans="1:15" customFormat="1" ht="48" outlineLevel="2">
      <c r="A148" s="27" t="s">
        <v>326</v>
      </c>
      <c r="B148" s="6" t="s">
        <v>53</v>
      </c>
      <c r="C148" s="3">
        <v>127</v>
      </c>
      <c r="D148" s="6" t="s">
        <v>184</v>
      </c>
      <c r="E148" s="45" t="s">
        <v>513</v>
      </c>
      <c r="F148" s="6" t="s">
        <v>4</v>
      </c>
      <c r="G148" s="6" t="s">
        <v>141</v>
      </c>
      <c r="H148" s="37" t="s">
        <v>184</v>
      </c>
      <c r="I148" s="36" t="s">
        <v>340</v>
      </c>
      <c r="J148" s="8"/>
      <c r="K148" s="29">
        <v>18975</v>
      </c>
      <c r="L148" s="4">
        <f t="shared" si="9"/>
        <v>0</v>
      </c>
      <c r="M148" s="23">
        <v>0.2</v>
      </c>
      <c r="N148" s="4">
        <f t="shared" si="10"/>
        <v>0</v>
      </c>
      <c r="O148" s="4">
        <f t="shared" si="11"/>
        <v>0</v>
      </c>
    </row>
    <row r="149" spans="1:15" customFormat="1" ht="48" outlineLevel="2">
      <c r="A149" s="27" t="s">
        <v>326</v>
      </c>
      <c r="B149" s="6" t="s">
        <v>53</v>
      </c>
      <c r="C149" s="3">
        <v>128</v>
      </c>
      <c r="D149" s="6" t="s">
        <v>185</v>
      </c>
      <c r="E149" s="45" t="s">
        <v>514</v>
      </c>
      <c r="F149" s="6" t="s">
        <v>4</v>
      </c>
      <c r="G149" s="6" t="s">
        <v>28</v>
      </c>
      <c r="H149" s="37" t="s">
        <v>185</v>
      </c>
      <c r="I149" s="36" t="s">
        <v>340</v>
      </c>
      <c r="J149" s="8"/>
      <c r="K149" s="29">
        <v>10752.5</v>
      </c>
      <c r="L149" s="4">
        <f t="shared" si="9"/>
        <v>0</v>
      </c>
      <c r="M149" s="23">
        <v>0.2</v>
      </c>
      <c r="N149" s="4">
        <f t="shared" si="10"/>
        <v>0</v>
      </c>
      <c r="O149" s="4">
        <f t="shared" si="11"/>
        <v>0</v>
      </c>
    </row>
    <row r="150" spans="1:15" customFormat="1" ht="48" outlineLevel="2">
      <c r="A150" s="27" t="s">
        <v>326</v>
      </c>
      <c r="B150" s="6" t="s">
        <v>53</v>
      </c>
      <c r="C150" s="3">
        <v>129</v>
      </c>
      <c r="D150" s="6" t="s">
        <v>186</v>
      </c>
      <c r="E150" s="45" t="s">
        <v>515</v>
      </c>
      <c r="F150" s="6" t="s">
        <v>4</v>
      </c>
      <c r="G150" s="6" t="s">
        <v>28</v>
      </c>
      <c r="H150" s="37" t="s">
        <v>186</v>
      </c>
      <c r="I150" s="36" t="s">
        <v>340</v>
      </c>
      <c r="J150" s="8"/>
      <c r="K150" s="29">
        <v>10752.5</v>
      </c>
      <c r="L150" s="4">
        <f t="shared" si="9"/>
        <v>0</v>
      </c>
      <c r="M150" s="23">
        <v>0.2</v>
      </c>
      <c r="N150" s="4">
        <f t="shared" si="10"/>
        <v>0</v>
      </c>
      <c r="O150" s="4">
        <f t="shared" si="11"/>
        <v>0</v>
      </c>
    </row>
    <row r="151" spans="1:15" customFormat="1" ht="48" outlineLevel="2">
      <c r="A151" s="27" t="s">
        <v>326</v>
      </c>
      <c r="B151" s="6" t="s">
        <v>53</v>
      </c>
      <c r="C151" s="3">
        <v>130</v>
      </c>
      <c r="D151" s="6" t="s">
        <v>187</v>
      </c>
      <c r="E151" s="45" t="s">
        <v>516</v>
      </c>
      <c r="F151" s="6" t="s">
        <v>4</v>
      </c>
      <c r="G151" s="6" t="s">
        <v>28</v>
      </c>
      <c r="H151" s="37" t="s">
        <v>187</v>
      </c>
      <c r="I151" s="36" t="s">
        <v>340</v>
      </c>
      <c r="J151" s="8"/>
      <c r="K151" s="29">
        <v>10752.5</v>
      </c>
      <c r="L151" s="4">
        <f t="shared" si="9"/>
        <v>0</v>
      </c>
      <c r="M151" s="23">
        <v>0.2</v>
      </c>
      <c r="N151" s="4">
        <f t="shared" si="10"/>
        <v>0</v>
      </c>
      <c r="O151" s="4">
        <f t="shared" si="11"/>
        <v>0</v>
      </c>
    </row>
    <row r="152" spans="1:15" customFormat="1" ht="48" outlineLevel="2">
      <c r="A152" s="27" t="s">
        <v>326</v>
      </c>
      <c r="B152" s="6" t="s">
        <v>53</v>
      </c>
      <c r="C152" s="3">
        <v>131</v>
      </c>
      <c r="D152" s="6" t="s">
        <v>188</v>
      </c>
      <c r="E152" s="45" t="s">
        <v>517</v>
      </c>
      <c r="F152" s="6" t="s">
        <v>4</v>
      </c>
      <c r="G152" s="6" t="s">
        <v>141</v>
      </c>
      <c r="H152" s="37" t="s">
        <v>188</v>
      </c>
      <c r="I152" s="36" t="s">
        <v>340</v>
      </c>
      <c r="J152" s="8"/>
      <c r="K152" s="29">
        <v>18975</v>
      </c>
      <c r="L152" s="4">
        <f t="shared" si="9"/>
        <v>0</v>
      </c>
      <c r="M152" s="23">
        <v>0.2</v>
      </c>
      <c r="N152" s="4">
        <f t="shared" si="10"/>
        <v>0</v>
      </c>
      <c r="O152" s="4">
        <f t="shared" si="11"/>
        <v>0</v>
      </c>
    </row>
    <row r="153" spans="1:15" customFormat="1" ht="48" outlineLevel="2">
      <c r="A153" s="27" t="s">
        <v>326</v>
      </c>
      <c r="B153" s="6" t="s">
        <v>53</v>
      </c>
      <c r="C153" s="3">
        <v>132</v>
      </c>
      <c r="D153" s="6" t="s">
        <v>189</v>
      </c>
      <c r="E153" s="45" t="s">
        <v>518</v>
      </c>
      <c r="F153" s="6" t="s">
        <v>4</v>
      </c>
      <c r="G153" s="6" t="s">
        <v>28</v>
      </c>
      <c r="H153" s="37" t="s">
        <v>189</v>
      </c>
      <c r="I153" s="36" t="s">
        <v>340</v>
      </c>
      <c r="J153" s="8"/>
      <c r="K153" s="29">
        <v>10752.5</v>
      </c>
      <c r="L153" s="4">
        <f t="shared" si="9"/>
        <v>0</v>
      </c>
      <c r="M153" s="23">
        <v>0.2</v>
      </c>
      <c r="N153" s="4">
        <f t="shared" si="10"/>
        <v>0</v>
      </c>
      <c r="O153" s="4">
        <f t="shared" si="11"/>
        <v>0</v>
      </c>
    </row>
    <row r="154" spans="1:15" customFormat="1" ht="48" outlineLevel="2">
      <c r="A154" s="27" t="s">
        <v>326</v>
      </c>
      <c r="B154" s="6" t="s">
        <v>53</v>
      </c>
      <c r="C154" s="3">
        <v>133</v>
      </c>
      <c r="D154" s="6" t="s">
        <v>190</v>
      </c>
      <c r="E154" s="45" t="s">
        <v>519</v>
      </c>
      <c r="F154" s="6" t="s">
        <v>4</v>
      </c>
      <c r="G154" s="6" t="s">
        <v>28</v>
      </c>
      <c r="H154" s="37" t="s">
        <v>190</v>
      </c>
      <c r="I154" s="36" t="s">
        <v>340</v>
      </c>
      <c r="J154" s="8"/>
      <c r="K154" s="29">
        <v>10752.5</v>
      </c>
      <c r="L154" s="4">
        <f t="shared" si="9"/>
        <v>0</v>
      </c>
      <c r="M154" s="23">
        <v>0.2</v>
      </c>
      <c r="N154" s="4">
        <f t="shared" si="10"/>
        <v>0</v>
      </c>
      <c r="O154" s="4">
        <f t="shared" si="11"/>
        <v>0</v>
      </c>
    </row>
    <row r="155" spans="1:15" customFormat="1" ht="48" outlineLevel="2">
      <c r="A155" s="27" t="s">
        <v>326</v>
      </c>
      <c r="B155" s="6" t="s">
        <v>53</v>
      </c>
      <c r="C155" s="3">
        <v>134</v>
      </c>
      <c r="D155" s="6" t="s">
        <v>191</v>
      </c>
      <c r="E155" s="45" t="s">
        <v>520</v>
      </c>
      <c r="F155" s="6" t="s">
        <v>4</v>
      </c>
      <c r="G155" s="6" t="s">
        <v>141</v>
      </c>
      <c r="H155" s="37" t="s">
        <v>191</v>
      </c>
      <c r="I155" s="36" t="s">
        <v>340</v>
      </c>
      <c r="J155" s="8"/>
      <c r="K155" s="29">
        <v>37950</v>
      </c>
      <c r="L155" s="4">
        <f t="shared" si="9"/>
        <v>0</v>
      </c>
      <c r="M155" s="23">
        <v>0.2</v>
      </c>
      <c r="N155" s="4">
        <f t="shared" si="10"/>
        <v>0</v>
      </c>
      <c r="O155" s="4">
        <f t="shared" si="11"/>
        <v>0</v>
      </c>
    </row>
    <row r="156" spans="1:15" ht="48" outlineLevel="2">
      <c r="A156" s="27" t="s">
        <v>326</v>
      </c>
      <c r="B156" s="6" t="s">
        <v>53</v>
      </c>
      <c r="C156" s="3">
        <v>135</v>
      </c>
      <c r="D156" s="6" t="s">
        <v>192</v>
      </c>
      <c r="E156" s="45" t="s">
        <v>521</v>
      </c>
      <c r="F156" s="6" t="s">
        <v>4</v>
      </c>
      <c r="G156" s="6" t="s">
        <v>28</v>
      </c>
      <c r="H156" s="37" t="s">
        <v>192</v>
      </c>
      <c r="I156" s="36" t="s">
        <v>340</v>
      </c>
      <c r="J156" s="8"/>
      <c r="K156" s="29">
        <v>10752.5</v>
      </c>
      <c r="L156" s="4">
        <f t="shared" si="9"/>
        <v>0</v>
      </c>
      <c r="M156" s="23">
        <v>0.2</v>
      </c>
      <c r="N156" s="4">
        <f t="shared" si="10"/>
        <v>0</v>
      </c>
      <c r="O156" s="4">
        <f t="shared" si="11"/>
        <v>0</v>
      </c>
    </row>
    <row r="157" spans="1:15" customFormat="1" ht="48" outlineLevel="2">
      <c r="A157" s="27" t="s">
        <v>326</v>
      </c>
      <c r="B157" s="6" t="s">
        <v>53</v>
      </c>
      <c r="C157" s="3">
        <v>136</v>
      </c>
      <c r="D157" s="6" t="s">
        <v>193</v>
      </c>
      <c r="E157" s="45" t="s">
        <v>522</v>
      </c>
      <c r="F157" s="6" t="s">
        <v>4</v>
      </c>
      <c r="G157" s="6" t="s">
        <v>141</v>
      </c>
      <c r="H157" s="37" t="s">
        <v>193</v>
      </c>
      <c r="I157" s="36" t="s">
        <v>340</v>
      </c>
      <c r="J157" s="8"/>
      <c r="K157" s="29">
        <v>18975</v>
      </c>
      <c r="L157" s="4">
        <f t="shared" si="9"/>
        <v>0</v>
      </c>
      <c r="M157" s="23">
        <v>0.2</v>
      </c>
      <c r="N157" s="4">
        <f t="shared" si="10"/>
        <v>0</v>
      </c>
      <c r="O157" s="4">
        <f t="shared" si="11"/>
        <v>0</v>
      </c>
    </row>
    <row r="158" spans="1:15" customFormat="1" ht="48" outlineLevel="2">
      <c r="A158" s="27" t="s">
        <v>326</v>
      </c>
      <c r="B158" s="6" t="s">
        <v>53</v>
      </c>
      <c r="C158" s="3">
        <v>137</v>
      </c>
      <c r="D158" s="6" t="s">
        <v>194</v>
      </c>
      <c r="E158" s="45" t="s">
        <v>523</v>
      </c>
      <c r="F158" s="6" t="s">
        <v>4</v>
      </c>
      <c r="G158" s="6" t="s">
        <v>141</v>
      </c>
      <c r="H158" s="37" t="s">
        <v>194</v>
      </c>
      <c r="I158" s="36" t="s">
        <v>340</v>
      </c>
      <c r="J158" s="8"/>
      <c r="K158" s="29">
        <v>18975</v>
      </c>
      <c r="L158" s="4">
        <f t="shared" si="9"/>
        <v>0</v>
      </c>
      <c r="M158" s="23">
        <v>0.2</v>
      </c>
      <c r="N158" s="4">
        <f t="shared" si="10"/>
        <v>0</v>
      </c>
      <c r="O158" s="4">
        <f t="shared" si="11"/>
        <v>0</v>
      </c>
    </row>
    <row r="159" spans="1:15" customFormat="1" ht="48" outlineLevel="2">
      <c r="A159" s="27" t="s">
        <v>326</v>
      </c>
      <c r="B159" s="6" t="s">
        <v>53</v>
      </c>
      <c r="C159" s="3">
        <v>138</v>
      </c>
      <c r="D159" s="6" t="s">
        <v>195</v>
      </c>
      <c r="E159" s="45" t="s">
        <v>524</v>
      </c>
      <c r="F159" s="6" t="s">
        <v>4</v>
      </c>
      <c r="G159" s="6" t="s">
        <v>141</v>
      </c>
      <c r="H159" s="37" t="s">
        <v>195</v>
      </c>
      <c r="I159" s="36" t="s">
        <v>340</v>
      </c>
      <c r="J159" s="8"/>
      <c r="K159" s="29">
        <v>18975</v>
      </c>
      <c r="L159" s="4">
        <f t="shared" si="9"/>
        <v>0</v>
      </c>
      <c r="M159" s="23">
        <v>0.2</v>
      </c>
      <c r="N159" s="4">
        <f t="shared" si="10"/>
        <v>0</v>
      </c>
      <c r="O159" s="4">
        <f t="shared" si="11"/>
        <v>0</v>
      </c>
    </row>
    <row r="160" spans="1:15" ht="48" outlineLevel="2">
      <c r="A160" s="27" t="s">
        <v>326</v>
      </c>
      <c r="B160" s="6" t="s">
        <v>53</v>
      </c>
      <c r="C160" s="3">
        <v>139</v>
      </c>
      <c r="D160" s="6" t="s">
        <v>196</v>
      </c>
      <c r="E160" s="45" t="s">
        <v>525</v>
      </c>
      <c r="F160" s="6" t="s">
        <v>4</v>
      </c>
      <c r="G160" s="6" t="s">
        <v>141</v>
      </c>
      <c r="H160" s="37" t="s">
        <v>196</v>
      </c>
      <c r="I160" s="36" t="s">
        <v>340</v>
      </c>
      <c r="J160" s="8"/>
      <c r="K160" s="29">
        <v>18975</v>
      </c>
      <c r="L160" s="4">
        <f t="shared" si="9"/>
        <v>0</v>
      </c>
      <c r="M160" s="23">
        <v>0.2</v>
      </c>
      <c r="N160" s="4">
        <f t="shared" si="10"/>
        <v>0</v>
      </c>
      <c r="O160" s="4">
        <f t="shared" si="11"/>
        <v>0</v>
      </c>
    </row>
    <row r="161" spans="1:15" customFormat="1" ht="48" outlineLevel="2">
      <c r="A161" s="27" t="s">
        <v>326</v>
      </c>
      <c r="B161" s="6" t="s">
        <v>53</v>
      </c>
      <c r="C161" s="3">
        <v>140</v>
      </c>
      <c r="D161" s="6" t="s">
        <v>197</v>
      </c>
      <c r="E161" s="45" t="s">
        <v>526</v>
      </c>
      <c r="F161" s="6" t="s">
        <v>4</v>
      </c>
      <c r="G161" s="6" t="s">
        <v>141</v>
      </c>
      <c r="H161" s="37" t="s">
        <v>197</v>
      </c>
      <c r="I161" s="36" t="s">
        <v>340</v>
      </c>
      <c r="J161" s="8"/>
      <c r="K161" s="29">
        <v>18975</v>
      </c>
      <c r="L161" s="4">
        <f t="shared" si="9"/>
        <v>0</v>
      </c>
      <c r="M161" s="23">
        <v>0.2</v>
      </c>
      <c r="N161" s="4">
        <f t="shared" si="10"/>
        <v>0</v>
      </c>
      <c r="O161" s="4">
        <f t="shared" si="11"/>
        <v>0</v>
      </c>
    </row>
    <row r="162" spans="1:15" customFormat="1" ht="48" outlineLevel="2">
      <c r="A162" s="27" t="s">
        <v>326</v>
      </c>
      <c r="B162" s="6" t="s">
        <v>53</v>
      </c>
      <c r="C162" s="3">
        <v>141</v>
      </c>
      <c r="D162" s="6" t="s">
        <v>198</v>
      </c>
      <c r="E162" s="45" t="s">
        <v>527</v>
      </c>
      <c r="F162" s="6" t="s">
        <v>4</v>
      </c>
      <c r="G162" s="6" t="s">
        <v>141</v>
      </c>
      <c r="H162" s="37" t="s">
        <v>198</v>
      </c>
      <c r="I162" s="36" t="s">
        <v>340</v>
      </c>
      <c r="J162" s="8"/>
      <c r="K162" s="29">
        <v>37950</v>
      </c>
      <c r="L162" s="4">
        <f t="shared" si="9"/>
        <v>0</v>
      </c>
      <c r="M162" s="23">
        <v>0.2</v>
      </c>
      <c r="N162" s="4">
        <f t="shared" si="10"/>
        <v>0</v>
      </c>
      <c r="O162" s="4">
        <f t="shared" si="11"/>
        <v>0</v>
      </c>
    </row>
    <row r="163" spans="1:15" ht="48" outlineLevel="2">
      <c r="A163" s="27" t="s">
        <v>326</v>
      </c>
      <c r="B163" s="6" t="s">
        <v>53</v>
      </c>
      <c r="C163" s="3">
        <v>142</v>
      </c>
      <c r="D163" s="6" t="s">
        <v>199</v>
      </c>
      <c r="E163" s="45" t="s">
        <v>528</v>
      </c>
      <c r="F163" s="6" t="s">
        <v>4</v>
      </c>
      <c r="G163" s="6" t="s">
        <v>141</v>
      </c>
      <c r="H163" s="37" t="s">
        <v>199</v>
      </c>
      <c r="I163" s="36" t="s">
        <v>340</v>
      </c>
      <c r="J163" s="8"/>
      <c r="K163" s="29">
        <v>18975</v>
      </c>
      <c r="L163" s="4">
        <f t="shared" si="9"/>
        <v>0</v>
      </c>
      <c r="M163" s="23">
        <v>0.2</v>
      </c>
      <c r="N163" s="4">
        <f t="shared" si="10"/>
        <v>0</v>
      </c>
      <c r="O163" s="4">
        <f t="shared" si="11"/>
        <v>0</v>
      </c>
    </row>
    <row r="164" spans="1:15" ht="48" outlineLevel="2">
      <c r="A164" s="27" t="s">
        <v>326</v>
      </c>
      <c r="B164" s="6" t="s">
        <v>53</v>
      </c>
      <c r="C164" s="3">
        <v>143</v>
      </c>
      <c r="D164" s="6" t="s">
        <v>200</v>
      </c>
      <c r="E164" s="45" t="s">
        <v>529</v>
      </c>
      <c r="F164" s="6" t="s">
        <v>4</v>
      </c>
      <c r="G164" s="6" t="s">
        <v>141</v>
      </c>
      <c r="H164" s="37" t="s">
        <v>200</v>
      </c>
      <c r="I164" s="36" t="s">
        <v>340</v>
      </c>
      <c r="J164" s="8"/>
      <c r="K164" s="29">
        <v>37950</v>
      </c>
      <c r="L164" s="4">
        <f t="shared" si="9"/>
        <v>0</v>
      </c>
      <c r="M164" s="23">
        <v>0.2</v>
      </c>
      <c r="N164" s="4">
        <f t="shared" si="10"/>
        <v>0</v>
      </c>
      <c r="O164" s="4">
        <f t="shared" si="11"/>
        <v>0</v>
      </c>
    </row>
    <row r="165" spans="1:15" customFormat="1" ht="48" outlineLevel="2">
      <c r="A165" s="27" t="s">
        <v>326</v>
      </c>
      <c r="B165" s="6" t="s">
        <v>53</v>
      </c>
      <c r="C165" s="3">
        <v>144</v>
      </c>
      <c r="D165" s="6" t="s">
        <v>201</v>
      </c>
      <c r="E165" s="45" t="s">
        <v>530</v>
      </c>
      <c r="F165" s="6" t="s">
        <v>4</v>
      </c>
      <c r="G165" s="6" t="s">
        <v>141</v>
      </c>
      <c r="H165" s="37" t="s">
        <v>201</v>
      </c>
      <c r="I165" s="36" t="s">
        <v>340</v>
      </c>
      <c r="J165" s="8"/>
      <c r="K165" s="29">
        <v>37950</v>
      </c>
      <c r="L165" s="4">
        <f t="shared" si="9"/>
        <v>0</v>
      </c>
      <c r="M165" s="23">
        <v>0.2</v>
      </c>
      <c r="N165" s="4">
        <f t="shared" si="10"/>
        <v>0</v>
      </c>
      <c r="O165" s="4">
        <f t="shared" si="11"/>
        <v>0</v>
      </c>
    </row>
    <row r="166" spans="1:15" customFormat="1" ht="48" outlineLevel="2">
      <c r="A166" s="27" t="s">
        <v>326</v>
      </c>
      <c r="B166" s="6" t="s">
        <v>53</v>
      </c>
      <c r="C166" s="3">
        <v>145</v>
      </c>
      <c r="D166" s="6" t="s">
        <v>202</v>
      </c>
      <c r="E166" s="45" t="s">
        <v>531</v>
      </c>
      <c r="F166" s="6" t="s">
        <v>4</v>
      </c>
      <c r="G166" s="6" t="s">
        <v>141</v>
      </c>
      <c r="H166" s="37" t="s">
        <v>202</v>
      </c>
      <c r="I166" s="36" t="s">
        <v>340</v>
      </c>
      <c r="J166" s="8"/>
      <c r="K166" s="29">
        <v>37950</v>
      </c>
      <c r="L166" s="4">
        <f t="shared" si="9"/>
        <v>0</v>
      </c>
      <c r="M166" s="23">
        <v>0.2</v>
      </c>
      <c r="N166" s="4">
        <f t="shared" si="10"/>
        <v>0</v>
      </c>
      <c r="O166" s="4">
        <f t="shared" si="11"/>
        <v>0</v>
      </c>
    </row>
    <row r="167" spans="1:15" ht="48" outlineLevel="2">
      <c r="A167" s="27" t="s">
        <v>326</v>
      </c>
      <c r="B167" s="6" t="s">
        <v>53</v>
      </c>
      <c r="C167" s="3">
        <v>146</v>
      </c>
      <c r="D167" s="6" t="s">
        <v>203</v>
      </c>
      <c r="E167" s="45" t="s">
        <v>532</v>
      </c>
      <c r="F167" s="6" t="s">
        <v>4</v>
      </c>
      <c r="G167" s="6" t="s">
        <v>141</v>
      </c>
      <c r="H167" s="37" t="s">
        <v>203</v>
      </c>
      <c r="I167" s="36" t="s">
        <v>340</v>
      </c>
      <c r="J167" s="8"/>
      <c r="K167" s="29">
        <v>37950</v>
      </c>
      <c r="L167" s="4">
        <f t="shared" si="9"/>
        <v>0</v>
      </c>
      <c r="M167" s="23">
        <v>0.2</v>
      </c>
      <c r="N167" s="4">
        <f t="shared" si="10"/>
        <v>0</v>
      </c>
      <c r="O167" s="4">
        <f t="shared" si="11"/>
        <v>0</v>
      </c>
    </row>
    <row r="168" spans="1:15" customFormat="1" ht="48" outlineLevel="2">
      <c r="A168" s="27" t="s">
        <v>326</v>
      </c>
      <c r="B168" s="6" t="s">
        <v>53</v>
      </c>
      <c r="C168" s="3">
        <v>147</v>
      </c>
      <c r="D168" s="6" t="s">
        <v>204</v>
      </c>
      <c r="E168" s="45" t="s">
        <v>533</v>
      </c>
      <c r="F168" s="6" t="s">
        <v>4</v>
      </c>
      <c r="G168" s="6" t="s">
        <v>141</v>
      </c>
      <c r="H168" s="37" t="s">
        <v>204</v>
      </c>
      <c r="I168" s="36" t="s">
        <v>340</v>
      </c>
      <c r="J168" s="8"/>
      <c r="K168" s="29">
        <v>18975</v>
      </c>
      <c r="L168" s="4">
        <f t="shared" si="9"/>
        <v>0</v>
      </c>
      <c r="M168" s="23">
        <v>0.2</v>
      </c>
      <c r="N168" s="4">
        <f t="shared" si="10"/>
        <v>0</v>
      </c>
      <c r="O168" s="4">
        <f t="shared" si="11"/>
        <v>0</v>
      </c>
    </row>
    <row r="169" spans="1:15" customFormat="1" ht="48" outlineLevel="2">
      <c r="A169" s="27" t="s">
        <v>326</v>
      </c>
      <c r="B169" s="6" t="s">
        <v>53</v>
      </c>
      <c r="C169" s="3">
        <v>148</v>
      </c>
      <c r="D169" s="6" t="s">
        <v>205</v>
      </c>
      <c r="E169" s="45" t="s">
        <v>534</v>
      </c>
      <c r="F169" s="6" t="s">
        <v>4</v>
      </c>
      <c r="G169" s="6" t="s">
        <v>28</v>
      </c>
      <c r="H169" s="37" t="s">
        <v>205</v>
      </c>
      <c r="I169" s="36" t="s">
        <v>340</v>
      </c>
      <c r="J169" s="8"/>
      <c r="K169" s="29">
        <v>10752.5</v>
      </c>
      <c r="L169" s="4">
        <f t="shared" si="9"/>
        <v>0</v>
      </c>
      <c r="M169" s="23">
        <v>0.2</v>
      </c>
      <c r="N169" s="4">
        <f t="shared" si="10"/>
        <v>0</v>
      </c>
      <c r="O169" s="4">
        <f t="shared" si="11"/>
        <v>0</v>
      </c>
    </row>
    <row r="170" spans="1:15" customFormat="1" ht="48" outlineLevel="2">
      <c r="A170" s="27" t="s">
        <v>326</v>
      </c>
      <c r="B170" s="6" t="s">
        <v>53</v>
      </c>
      <c r="C170" s="3">
        <v>149</v>
      </c>
      <c r="D170" s="6" t="s">
        <v>206</v>
      </c>
      <c r="E170" s="45" t="s">
        <v>535</v>
      </c>
      <c r="F170" s="6" t="s">
        <v>4</v>
      </c>
      <c r="G170" s="6" t="s">
        <v>28</v>
      </c>
      <c r="H170" s="37" t="s">
        <v>206</v>
      </c>
      <c r="I170" s="36" t="s">
        <v>340</v>
      </c>
      <c r="J170" s="8"/>
      <c r="K170" s="29">
        <v>10752.5</v>
      </c>
      <c r="L170" s="4">
        <f t="shared" si="9"/>
        <v>0</v>
      </c>
      <c r="M170" s="23">
        <v>0.2</v>
      </c>
      <c r="N170" s="4">
        <f t="shared" si="10"/>
        <v>0</v>
      </c>
      <c r="O170" s="4">
        <f t="shared" si="11"/>
        <v>0</v>
      </c>
    </row>
    <row r="171" spans="1:15" customFormat="1" ht="48" outlineLevel="2">
      <c r="A171" s="27" t="s">
        <v>326</v>
      </c>
      <c r="B171" s="6" t="s">
        <v>53</v>
      </c>
      <c r="C171" s="3">
        <v>150</v>
      </c>
      <c r="D171" s="6" t="s">
        <v>207</v>
      </c>
      <c r="E171" s="45" t="s">
        <v>536</v>
      </c>
      <c r="F171" s="6" t="s">
        <v>4</v>
      </c>
      <c r="G171" s="6" t="s">
        <v>28</v>
      </c>
      <c r="H171" s="37" t="s">
        <v>207</v>
      </c>
      <c r="I171" s="36" t="s">
        <v>340</v>
      </c>
      <c r="J171" s="8"/>
      <c r="K171" s="29">
        <v>10752.5</v>
      </c>
      <c r="L171" s="4">
        <f t="shared" si="9"/>
        <v>0</v>
      </c>
      <c r="M171" s="23">
        <v>0.2</v>
      </c>
      <c r="N171" s="4">
        <f t="shared" si="10"/>
        <v>0</v>
      </c>
      <c r="O171" s="4">
        <f t="shared" si="11"/>
        <v>0</v>
      </c>
    </row>
    <row r="172" spans="1:15" customFormat="1" ht="48" outlineLevel="2">
      <c r="A172" s="27" t="s">
        <v>326</v>
      </c>
      <c r="B172" s="6" t="s">
        <v>53</v>
      </c>
      <c r="C172" s="3">
        <v>151</v>
      </c>
      <c r="D172" s="6" t="s">
        <v>208</v>
      </c>
      <c r="E172" s="45" t="s">
        <v>537</v>
      </c>
      <c r="F172" s="6" t="s">
        <v>4</v>
      </c>
      <c r="G172" s="6" t="s">
        <v>28</v>
      </c>
      <c r="H172" s="37" t="s">
        <v>208</v>
      </c>
      <c r="I172" s="36" t="s">
        <v>340</v>
      </c>
      <c r="J172" s="8"/>
      <c r="K172" s="29">
        <v>10752.5</v>
      </c>
      <c r="L172" s="4">
        <f t="shared" si="9"/>
        <v>0</v>
      </c>
      <c r="M172" s="23">
        <v>0.2</v>
      </c>
      <c r="N172" s="4">
        <f t="shared" si="10"/>
        <v>0</v>
      </c>
      <c r="O172" s="4">
        <f t="shared" si="11"/>
        <v>0</v>
      </c>
    </row>
    <row r="173" spans="1:15" customFormat="1" ht="48" outlineLevel="2">
      <c r="A173" s="27" t="s">
        <v>326</v>
      </c>
      <c r="B173" s="6" t="s">
        <v>53</v>
      </c>
      <c r="C173" s="3">
        <v>152</v>
      </c>
      <c r="D173" s="6" t="s">
        <v>209</v>
      </c>
      <c r="E173" s="45" t="s">
        <v>538</v>
      </c>
      <c r="F173" s="6" t="s">
        <v>4</v>
      </c>
      <c r="G173" s="6" t="s">
        <v>28</v>
      </c>
      <c r="H173" s="37" t="s">
        <v>209</v>
      </c>
      <c r="I173" s="36" t="s">
        <v>340</v>
      </c>
      <c r="J173" s="8"/>
      <c r="K173" s="29">
        <v>10752.5</v>
      </c>
      <c r="L173" s="4">
        <f t="shared" si="9"/>
        <v>0</v>
      </c>
      <c r="M173" s="23">
        <v>0.2</v>
      </c>
      <c r="N173" s="4">
        <f t="shared" si="10"/>
        <v>0</v>
      </c>
      <c r="O173" s="4">
        <f t="shared" si="11"/>
        <v>0</v>
      </c>
    </row>
    <row r="174" spans="1:15" customFormat="1" ht="48" outlineLevel="2">
      <c r="A174" s="27" t="s">
        <v>326</v>
      </c>
      <c r="B174" s="6" t="s">
        <v>53</v>
      </c>
      <c r="C174" s="3">
        <v>153</v>
      </c>
      <c r="D174" s="6" t="s">
        <v>210</v>
      </c>
      <c r="E174" s="45" t="s">
        <v>539</v>
      </c>
      <c r="F174" s="6" t="s">
        <v>4</v>
      </c>
      <c r="G174" s="6" t="s">
        <v>141</v>
      </c>
      <c r="H174" s="37" t="s">
        <v>210</v>
      </c>
      <c r="I174" s="36" t="s">
        <v>340</v>
      </c>
      <c r="J174" s="8"/>
      <c r="K174" s="29">
        <v>18975</v>
      </c>
      <c r="L174" s="4">
        <f t="shared" si="9"/>
        <v>0</v>
      </c>
      <c r="M174" s="23">
        <v>0.2</v>
      </c>
      <c r="N174" s="4">
        <f t="shared" si="10"/>
        <v>0</v>
      </c>
      <c r="O174" s="4">
        <f t="shared" si="11"/>
        <v>0</v>
      </c>
    </row>
    <row r="175" spans="1:15" customFormat="1" ht="48" outlineLevel="2">
      <c r="A175" s="27" t="s">
        <v>326</v>
      </c>
      <c r="B175" s="6" t="s">
        <v>53</v>
      </c>
      <c r="C175" s="3">
        <v>154</v>
      </c>
      <c r="D175" s="6" t="s">
        <v>211</v>
      </c>
      <c r="E175" s="45" t="s">
        <v>540</v>
      </c>
      <c r="F175" s="6" t="s">
        <v>4</v>
      </c>
      <c r="G175" s="6" t="s">
        <v>141</v>
      </c>
      <c r="H175" s="37" t="s">
        <v>211</v>
      </c>
      <c r="I175" s="36" t="s">
        <v>340</v>
      </c>
      <c r="J175" s="8"/>
      <c r="K175" s="29">
        <v>37950</v>
      </c>
      <c r="L175" s="4">
        <f t="shared" si="9"/>
        <v>0</v>
      </c>
      <c r="M175" s="23">
        <v>0.2</v>
      </c>
      <c r="N175" s="4">
        <f t="shared" si="10"/>
        <v>0</v>
      </c>
      <c r="O175" s="4">
        <f t="shared" si="11"/>
        <v>0</v>
      </c>
    </row>
    <row r="176" spans="1:15" ht="48" outlineLevel="2">
      <c r="A176" s="27" t="s">
        <v>326</v>
      </c>
      <c r="B176" s="6" t="s">
        <v>53</v>
      </c>
      <c r="C176" s="3">
        <v>155</v>
      </c>
      <c r="D176" s="6" t="s">
        <v>212</v>
      </c>
      <c r="E176" s="45" t="s">
        <v>541</v>
      </c>
      <c r="F176" s="6" t="s">
        <v>4</v>
      </c>
      <c r="G176" s="6" t="s">
        <v>141</v>
      </c>
      <c r="H176" s="37" t="s">
        <v>212</v>
      </c>
      <c r="I176" s="36" t="s">
        <v>340</v>
      </c>
      <c r="J176" s="8"/>
      <c r="K176" s="29">
        <v>18975</v>
      </c>
      <c r="L176" s="4">
        <f t="shared" si="9"/>
        <v>0</v>
      </c>
      <c r="M176" s="23">
        <v>0.2</v>
      </c>
      <c r="N176" s="4">
        <f t="shared" si="10"/>
        <v>0</v>
      </c>
      <c r="O176" s="4">
        <f t="shared" si="11"/>
        <v>0</v>
      </c>
    </row>
    <row r="177" spans="1:15" customFormat="1" ht="48" outlineLevel="2">
      <c r="A177" s="27" t="s">
        <v>326</v>
      </c>
      <c r="B177" s="6" t="s">
        <v>53</v>
      </c>
      <c r="C177" s="3">
        <v>156</v>
      </c>
      <c r="D177" s="6" t="s">
        <v>213</v>
      </c>
      <c r="E177" s="45" t="s">
        <v>542</v>
      </c>
      <c r="F177" s="6" t="s">
        <v>4</v>
      </c>
      <c r="G177" s="6" t="s">
        <v>28</v>
      </c>
      <c r="H177" s="37" t="s">
        <v>213</v>
      </c>
      <c r="I177" s="36" t="s">
        <v>340</v>
      </c>
      <c r="J177" s="8"/>
      <c r="K177" s="29">
        <v>10752.5</v>
      </c>
      <c r="L177" s="4">
        <f t="shared" si="9"/>
        <v>0</v>
      </c>
      <c r="M177" s="23">
        <v>0.2</v>
      </c>
      <c r="N177" s="4">
        <f t="shared" si="10"/>
        <v>0</v>
      </c>
      <c r="O177" s="4">
        <f t="shared" si="11"/>
        <v>0</v>
      </c>
    </row>
    <row r="178" spans="1:15" ht="48" outlineLevel="2">
      <c r="A178" s="27" t="s">
        <v>326</v>
      </c>
      <c r="B178" s="6" t="s">
        <v>53</v>
      </c>
      <c r="C178" s="3">
        <v>157</v>
      </c>
      <c r="D178" s="6" t="s">
        <v>214</v>
      </c>
      <c r="E178" s="45" t="s">
        <v>543</v>
      </c>
      <c r="F178" s="6" t="s">
        <v>4</v>
      </c>
      <c r="G178" s="6" t="s">
        <v>141</v>
      </c>
      <c r="H178" s="37" t="s">
        <v>214</v>
      </c>
      <c r="I178" s="36" t="s">
        <v>340</v>
      </c>
      <c r="J178" s="8"/>
      <c r="K178" s="29">
        <v>18975</v>
      </c>
      <c r="L178" s="4">
        <f t="shared" si="9"/>
        <v>0</v>
      </c>
      <c r="M178" s="23">
        <v>0.2</v>
      </c>
      <c r="N178" s="4">
        <f t="shared" si="10"/>
        <v>0</v>
      </c>
      <c r="O178" s="4">
        <f t="shared" si="11"/>
        <v>0</v>
      </c>
    </row>
    <row r="179" spans="1:15" customFormat="1" ht="48" outlineLevel="2">
      <c r="A179" s="27" t="s">
        <v>326</v>
      </c>
      <c r="B179" s="6" t="s">
        <v>53</v>
      </c>
      <c r="C179" s="3">
        <v>158</v>
      </c>
      <c r="D179" s="6" t="s">
        <v>215</v>
      </c>
      <c r="E179" s="45" t="s">
        <v>544</v>
      </c>
      <c r="F179" s="6" t="s">
        <v>4</v>
      </c>
      <c r="G179" s="6" t="s">
        <v>141</v>
      </c>
      <c r="H179" s="37" t="s">
        <v>215</v>
      </c>
      <c r="I179" s="36" t="s">
        <v>340</v>
      </c>
      <c r="J179" s="8"/>
      <c r="K179" s="29">
        <v>18975</v>
      </c>
      <c r="L179" s="4">
        <f t="shared" si="9"/>
        <v>0</v>
      </c>
      <c r="M179" s="23">
        <v>0.2</v>
      </c>
      <c r="N179" s="4">
        <f t="shared" si="10"/>
        <v>0</v>
      </c>
      <c r="O179" s="4">
        <f t="shared" si="11"/>
        <v>0</v>
      </c>
    </row>
    <row r="180" spans="1:15" customFormat="1" ht="48" outlineLevel="2">
      <c r="A180" s="27" t="s">
        <v>326</v>
      </c>
      <c r="B180" s="6" t="s">
        <v>53</v>
      </c>
      <c r="C180" s="3">
        <v>159</v>
      </c>
      <c r="D180" s="6" t="s">
        <v>216</v>
      </c>
      <c r="E180" s="45" t="s">
        <v>545</v>
      </c>
      <c r="F180" s="6" t="s">
        <v>4</v>
      </c>
      <c r="G180" s="6" t="s">
        <v>141</v>
      </c>
      <c r="H180" s="37" t="s">
        <v>216</v>
      </c>
      <c r="I180" s="36" t="s">
        <v>340</v>
      </c>
      <c r="J180" s="8"/>
      <c r="K180" s="29">
        <v>18975</v>
      </c>
      <c r="L180" s="4">
        <f t="shared" si="9"/>
        <v>0</v>
      </c>
      <c r="M180" s="23">
        <v>0.2</v>
      </c>
      <c r="N180" s="4">
        <f t="shared" si="10"/>
        <v>0</v>
      </c>
      <c r="O180" s="4">
        <f t="shared" si="11"/>
        <v>0</v>
      </c>
    </row>
    <row r="181" spans="1:15" customFormat="1" ht="48" outlineLevel="2">
      <c r="A181" s="27" t="s">
        <v>326</v>
      </c>
      <c r="B181" s="6" t="s">
        <v>53</v>
      </c>
      <c r="C181" s="3">
        <v>160</v>
      </c>
      <c r="D181" s="6" t="s">
        <v>217</v>
      </c>
      <c r="E181" s="45" t="s">
        <v>546</v>
      </c>
      <c r="F181" s="6" t="s">
        <v>4</v>
      </c>
      <c r="G181" s="6" t="s">
        <v>28</v>
      </c>
      <c r="H181" s="37" t="s">
        <v>217</v>
      </c>
      <c r="I181" s="36" t="s">
        <v>340</v>
      </c>
      <c r="J181" s="8"/>
      <c r="K181" s="29">
        <v>10752.5</v>
      </c>
      <c r="L181" s="4">
        <f t="shared" si="9"/>
        <v>0</v>
      </c>
      <c r="M181" s="23">
        <v>0.2</v>
      </c>
      <c r="N181" s="4">
        <f t="shared" si="10"/>
        <v>0</v>
      </c>
      <c r="O181" s="4">
        <f t="shared" si="11"/>
        <v>0</v>
      </c>
    </row>
    <row r="182" spans="1:15" customFormat="1" ht="48" outlineLevel="2">
      <c r="A182" s="27" t="s">
        <v>326</v>
      </c>
      <c r="B182" s="6" t="s">
        <v>53</v>
      </c>
      <c r="C182" s="3">
        <v>161</v>
      </c>
      <c r="D182" s="6" t="s">
        <v>218</v>
      </c>
      <c r="E182" s="45" t="s">
        <v>547</v>
      </c>
      <c r="F182" s="6" t="s">
        <v>4</v>
      </c>
      <c r="G182" s="6" t="s">
        <v>141</v>
      </c>
      <c r="H182" s="37" t="s">
        <v>218</v>
      </c>
      <c r="I182" s="36" t="s">
        <v>340</v>
      </c>
      <c r="J182" s="8"/>
      <c r="K182" s="29">
        <v>37950</v>
      </c>
      <c r="L182" s="4">
        <f t="shared" si="9"/>
        <v>0</v>
      </c>
      <c r="M182" s="23">
        <v>0.2</v>
      </c>
      <c r="N182" s="4">
        <f t="shared" si="10"/>
        <v>0</v>
      </c>
      <c r="O182" s="4">
        <f t="shared" si="11"/>
        <v>0</v>
      </c>
    </row>
    <row r="183" spans="1:15" customFormat="1" ht="48" outlineLevel="2">
      <c r="A183" s="27" t="s">
        <v>326</v>
      </c>
      <c r="B183" s="6" t="s">
        <v>53</v>
      </c>
      <c r="C183" s="3">
        <v>162</v>
      </c>
      <c r="D183" s="6" t="s">
        <v>219</v>
      </c>
      <c r="E183" s="45" t="s">
        <v>548</v>
      </c>
      <c r="F183" s="6" t="s">
        <v>4</v>
      </c>
      <c r="G183" s="6" t="s">
        <v>141</v>
      </c>
      <c r="H183" s="37" t="s">
        <v>219</v>
      </c>
      <c r="I183" s="36" t="s">
        <v>340</v>
      </c>
      <c r="J183" s="8"/>
      <c r="K183" s="29">
        <v>37950</v>
      </c>
      <c r="L183" s="4">
        <f t="shared" si="9"/>
        <v>0</v>
      </c>
      <c r="M183" s="23">
        <v>0.2</v>
      </c>
      <c r="N183" s="4">
        <f t="shared" si="10"/>
        <v>0</v>
      </c>
      <c r="O183" s="4">
        <f t="shared" si="11"/>
        <v>0</v>
      </c>
    </row>
    <row r="184" spans="1:15" customFormat="1" ht="48" outlineLevel="2">
      <c r="A184" s="27" t="s">
        <v>326</v>
      </c>
      <c r="B184" s="6" t="s">
        <v>53</v>
      </c>
      <c r="C184" s="3">
        <v>163</v>
      </c>
      <c r="D184" s="6" t="s">
        <v>220</v>
      </c>
      <c r="E184" s="45" t="s">
        <v>549</v>
      </c>
      <c r="F184" s="6" t="s">
        <v>4</v>
      </c>
      <c r="G184" s="6" t="s">
        <v>141</v>
      </c>
      <c r="H184" s="37" t="s">
        <v>220</v>
      </c>
      <c r="I184" s="36" t="s">
        <v>340</v>
      </c>
      <c r="J184" s="8"/>
      <c r="K184" s="29">
        <v>37950</v>
      </c>
      <c r="L184" s="4">
        <f t="shared" si="9"/>
        <v>0</v>
      </c>
      <c r="M184" s="23">
        <v>0.2</v>
      </c>
      <c r="N184" s="4">
        <f t="shared" si="10"/>
        <v>0</v>
      </c>
      <c r="O184" s="4">
        <f t="shared" si="11"/>
        <v>0</v>
      </c>
    </row>
    <row r="185" spans="1:15" ht="48" outlineLevel="2">
      <c r="A185" s="27" t="s">
        <v>326</v>
      </c>
      <c r="B185" s="6" t="s">
        <v>53</v>
      </c>
      <c r="C185" s="3">
        <v>164</v>
      </c>
      <c r="D185" s="6" t="s">
        <v>221</v>
      </c>
      <c r="E185" s="45" t="s">
        <v>550</v>
      </c>
      <c r="F185" s="6" t="s">
        <v>4</v>
      </c>
      <c r="G185" s="6" t="s">
        <v>141</v>
      </c>
      <c r="H185" s="37" t="s">
        <v>221</v>
      </c>
      <c r="I185" s="36" t="s">
        <v>340</v>
      </c>
      <c r="J185" s="8"/>
      <c r="K185" s="29">
        <v>37950</v>
      </c>
      <c r="L185" s="4">
        <f t="shared" si="9"/>
        <v>0</v>
      </c>
      <c r="M185" s="23">
        <v>0.2</v>
      </c>
      <c r="N185" s="4">
        <f t="shared" si="10"/>
        <v>0</v>
      </c>
      <c r="O185" s="4">
        <f t="shared" si="11"/>
        <v>0</v>
      </c>
    </row>
    <row r="186" spans="1:15" customFormat="1" ht="48" outlineLevel="2">
      <c r="A186" s="27" t="s">
        <v>326</v>
      </c>
      <c r="B186" s="6" t="s">
        <v>53</v>
      </c>
      <c r="C186" s="3">
        <v>165</v>
      </c>
      <c r="D186" s="6" t="s">
        <v>222</v>
      </c>
      <c r="E186" s="45" t="s">
        <v>551</v>
      </c>
      <c r="F186" s="6" t="s">
        <v>4</v>
      </c>
      <c r="G186" s="6" t="s">
        <v>28</v>
      </c>
      <c r="H186" s="37" t="s">
        <v>222</v>
      </c>
      <c r="I186" s="36" t="s">
        <v>340</v>
      </c>
      <c r="J186" s="8"/>
      <c r="K186" s="29">
        <v>10752.5</v>
      </c>
      <c r="L186" s="4">
        <f t="shared" si="9"/>
        <v>0</v>
      </c>
      <c r="M186" s="23">
        <v>0.2</v>
      </c>
      <c r="N186" s="4">
        <f t="shared" si="10"/>
        <v>0</v>
      </c>
      <c r="O186" s="4">
        <f t="shared" si="11"/>
        <v>0</v>
      </c>
    </row>
    <row r="187" spans="1:15" customFormat="1" ht="48" outlineLevel="2">
      <c r="A187" s="27" t="s">
        <v>326</v>
      </c>
      <c r="B187" s="6" t="s">
        <v>53</v>
      </c>
      <c r="C187" s="3">
        <v>166</v>
      </c>
      <c r="D187" s="6" t="s">
        <v>223</v>
      </c>
      <c r="E187" s="45" t="s">
        <v>552</v>
      </c>
      <c r="F187" s="6" t="s">
        <v>4</v>
      </c>
      <c r="G187" s="6" t="s">
        <v>28</v>
      </c>
      <c r="H187" s="37" t="s">
        <v>223</v>
      </c>
      <c r="I187" s="36" t="s">
        <v>340</v>
      </c>
      <c r="J187" s="8"/>
      <c r="K187" s="29">
        <v>10752.5</v>
      </c>
      <c r="L187" s="4">
        <f t="shared" si="9"/>
        <v>0</v>
      </c>
      <c r="M187" s="23">
        <v>0.2</v>
      </c>
      <c r="N187" s="4">
        <f t="shared" si="10"/>
        <v>0</v>
      </c>
      <c r="O187" s="4">
        <f t="shared" si="11"/>
        <v>0</v>
      </c>
    </row>
    <row r="188" spans="1:15" customFormat="1" ht="48" outlineLevel="2">
      <c r="A188" s="27" t="s">
        <v>326</v>
      </c>
      <c r="B188" s="6" t="s">
        <v>53</v>
      </c>
      <c r="C188" s="3">
        <v>167</v>
      </c>
      <c r="D188" s="6" t="s">
        <v>224</v>
      </c>
      <c r="E188" s="45" t="s">
        <v>553</v>
      </c>
      <c r="F188" s="6" t="s">
        <v>4</v>
      </c>
      <c r="G188" s="6" t="s">
        <v>28</v>
      </c>
      <c r="H188" s="37" t="s">
        <v>224</v>
      </c>
      <c r="I188" s="36" t="s">
        <v>340</v>
      </c>
      <c r="J188" s="8"/>
      <c r="K188" s="29">
        <v>10752.5</v>
      </c>
      <c r="L188" s="4">
        <f t="shared" si="9"/>
        <v>0</v>
      </c>
      <c r="M188" s="23">
        <v>0.2</v>
      </c>
      <c r="N188" s="4">
        <f t="shared" si="10"/>
        <v>0</v>
      </c>
      <c r="O188" s="4">
        <f t="shared" si="11"/>
        <v>0</v>
      </c>
    </row>
    <row r="189" spans="1:15" customFormat="1" ht="48" outlineLevel="2">
      <c r="A189" s="27" t="s">
        <v>326</v>
      </c>
      <c r="B189" s="6" t="s">
        <v>53</v>
      </c>
      <c r="C189" s="3">
        <v>168</v>
      </c>
      <c r="D189" s="6" t="s">
        <v>225</v>
      </c>
      <c r="E189" s="45" t="s">
        <v>554</v>
      </c>
      <c r="F189" s="6" t="s">
        <v>4</v>
      </c>
      <c r="G189" s="6" t="s">
        <v>28</v>
      </c>
      <c r="H189" s="37" t="s">
        <v>225</v>
      </c>
      <c r="I189" s="36" t="s">
        <v>340</v>
      </c>
      <c r="J189" s="8"/>
      <c r="K189" s="29">
        <v>10752.5</v>
      </c>
      <c r="L189" s="4">
        <f t="shared" si="9"/>
        <v>0</v>
      </c>
      <c r="M189" s="23">
        <v>0.2</v>
      </c>
      <c r="N189" s="4">
        <f t="shared" si="10"/>
        <v>0</v>
      </c>
      <c r="O189" s="4">
        <f t="shared" si="11"/>
        <v>0</v>
      </c>
    </row>
    <row r="190" spans="1:15" customFormat="1" ht="48" outlineLevel="2">
      <c r="A190" s="27" t="s">
        <v>326</v>
      </c>
      <c r="B190" s="6" t="s">
        <v>53</v>
      </c>
      <c r="C190" s="3">
        <v>169</v>
      </c>
      <c r="D190" s="6" t="s">
        <v>226</v>
      </c>
      <c r="E190" s="45" t="s">
        <v>555</v>
      </c>
      <c r="F190" s="6" t="s">
        <v>4</v>
      </c>
      <c r="G190" s="6" t="s">
        <v>141</v>
      </c>
      <c r="H190" s="37" t="s">
        <v>226</v>
      </c>
      <c r="I190" s="36" t="s">
        <v>340</v>
      </c>
      <c r="J190" s="8"/>
      <c r="K190" s="29">
        <v>18975</v>
      </c>
      <c r="L190" s="4">
        <f t="shared" si="9"/>
        <v>0</v>
      </c>
      <c r="M190" s="23">
        <v>0.2</v>
      </c>
      <c r="N190" s="4">
        <f t="shared" si="10"/>
        <v>0</v>
      </c>
      <c r="O190" s="4">
        <f t="shared" si="11"/>
        <v>0</v>
      </c>
    </row>
    <row r="191" spans="1:15" ht="48" outlineLevel="2">
      <c r="A191" s="27" t="s">
        <v>326</v>
      </c>
      <c r="B191" s="6" t="s">
        <v>53</v>
      </c>
      <c r="C191" s="3">
        <v>170</v>
      </c>
      <c r="D191" s="6" t="s">
        <v>227</v>
      </c>
      <c r="E191" s="45" t="s">
        <v>556</v>
      </c>
      <c r="F191" s="6" t="s">
        <v>4</v>
      </c>
      <c r="G191" s="6" t="s">
        <v>28</v>
      </c>
      <c r="H191" s="37" t="s">
        <v>227</v>
      </c>
      <c r="I191" s="36" t="s">
        <v>340</v>
      </c>
      <c r="J191" s="8"/>
      <c r="K191" s="29">
        <v>10752.5</v>
      </c>
      <c r="L191" s="4">
        <f t="shared" si="9"/>
        <v>0</v>
      </c>
      <c r="M191" s="23">
        <v>0.2</v>
      </c>
      <c r="N191" s="4">
        <f t="shared" si="10"/>
        <v>0</v>
      </c>
      <c r="O191" s="4">
        <f t="shared" si="11"/>
        <v>0</v>
      </c>
    </row>
    <row r="192" spans="1:15" ht="48" outlineLevel="2">
      <c r="A192" s="27" t="s">
        <v>326</v>
      </c>
      <c r="B192" s="6" t="s">
        <v>53</v>
      </c>
      <c r="C192" s="3">
        <v>171</v>
      </c>
      <c r="D192" s="6" t="s">
        <v>228</v>
      </c>
      <c r="E192" s="45" t="s">
        <v>557</v>
      </c>
      <c r="F192" s="6" t="s">
        <v>4</v>
      </c>
      <c r="G192" s="6" t="s">
        <v>141</v>
      </c>
      <c r="H192" s="37" t="s">
        <v>228</v>
      </c>
      <c r="I192" s="36" t="s">
        <v>340</v>
      </c>
      <c r="J192" s="8"/>
      <c r="K192" s="29">
        <v>18975</v>
      </c>
      <c r="L192" s="4">
        <f t="shared" si="9"/>
        <v>0</v>
      </c>
      <c r="M192" s="23">
        <v>0.2</v>
      </c>
      <c r="N192" s="4">
        <f t="shared" si="10"/>
        <v>0</v>
      </c>
      <c r="O192" s="4">
        <f t="shared" si="11"/>
        <v>0</v>
      </c>
    </row>
    <row r="193" spans="1:15" customFormat="1" ht="48" outlineLevel="2">
      <c r="A193" s="27" t="s">
        <v>326</v>
      </c>
      <c r="B193" s="6" t="s">
        <v>53</v>
      </c>
      <c r="C193" s="3">
        <v>172</v>
      </c>
      <c r="D193" s="6" t="s">
        <v>229</v>
      </c>
      <c r="E193" s="45" t="s">
        <v>558</v>
      </c>
      <c r="F193" s="6" t="s">
        <v>4</v>
      </c>
      <c r="G193" s="6" t="s">
        <v>141</v>
      </c>
      <c r="H193" s="37" t="s">
        <v>229</v>
      </c>
      <c r="I193" s="36" t="s">
        <v>340</v>
      </c>
      <c r="J193" s="8"/>
      <c r="K193" s="29">
        <v>18975</v>
      </c>
      <c r="L193" s="4">
        <f t="shared" si="9"/>
        <v>0</v>
      </c>
      <c r="M193" s="23">
        <v>0.2</v>
      </c>
      <c r="N193" s="4">
        <f t="shared" si="10"/>
        <v>0</v>
      </c>
      <c r="O193" s="4">
        <f t="shared" si="11"/>
        <v>0</v>
      </c>
    </row>
    <row r="194" spans="1:15" customFormat="1" ht="48" outlineLevel="2">
      <c r="A194" s="27" t="s">
        <v>326</v>
      </c>
      <c r="B194" s="6" t="s">
        <v>53</v>
      </c>
      <c r="C194" s="3">
        <v>173</v>
      </c>
      <c r="D194" s="6" t="s">
        <v>230</v>
      </c>
      <c r="E194" s="45" t="s">
        <v>559</v>
      </c>
      <c r="F194" s="6" t="s">
        <v>4</v>
      </c>
      <c r="G194" s="6" t="s">
        <v>141</v>
      </c>
      <c r="H194" s="37" t="s">
        <v>230</v>
      </c>
      <c r="I194" s="36" t="s">
        <v>340</v>
      </c>
      <c r="J194" s="8"/>
      <c r="K194" s="29">
        <v>18975</v>
      </c>
      <c r="L194" s="4">
        <f t="shared" si="9"/>
        <v>0</v>
      </c>
      <c r="M194" s="23">
        <v>0.2</v>
      </c>
      <c r="N194" s="4">
        <f t="shared" si="10"/>
        <v>0</v>
      </c>
      <c r="O194" s="4">
        <f t="shared" si="11"/>
        <v>0</v>
      </c>
    </row>
    <row r="195" spans="1:15" customFormat="1" ht="48" outlineLevel="2">
      <c r="A195" s="27" t="s">
        <v>326</v>
      </c>
      <c r="B195" s="6" t="s">
        <v>53</v>
      </c>
      <c r="C195" s="3">
        <v>174</v>
      </c>
      <c r="D195" s="6" t="s">
        <v>231</v>
      </c>
      <c r="E195" s="45" t="s">
        <v>560</v>
      </c>
      <c r="F195" s="6" t="s">
        <v>4</v>
      </c>
      <c r="G195" s="6" t="s">
        <v>28</v>
      </c>
      <c r="H195" s="37" t="s">
        <v>231</v>
      </c>
      <c r="I195" s="36" t="s">
        <v>340</v>
      </c>
      <c r="J195" s="8"/>
      <c r="K195" s="29">
        <v>10752.5</v>
      </c>
      <c r="L195" s="4">
        <f t="shared" si="9"/>
        <v>0</v>
      </c>
      <c r="M195" s="23">
        <v>0.2</v>
      </c>
      <c r="N195" s="4">
        <f t="shared" si="10"/>
        <v>0</v>
      </c>
      <c r="O195" s="4">
        <f t="shared" si="11"/>
        <v>0</v>
      </c>
    </row>
    <row r="196" spans="1:15" customFormat="1" ht="48" outlineLevel="2">
      <c r="A196" s="27" t="s">
        <v>326</v>
      </c>
      <c r="B196" s="6" t="s">
        <v>53</v>
      </c>
      <c r="C196" s="3">
        <v>175</v>
      </c>
      <c r="D196" s="6" t="s">
        <v>232</v>
      </c>
      <c r="E196" s="45" t="s">
        <v>561</v>
      </c>
      <c r="F196" s="6" t="s">
        <v>4</v>
      </c>
      <c r="G196" s="6" t="s">
        <v>141</v>
      </c>
      <c r="H196" s="37" t="s">
        <v>232</v>
      </c>
      <c r="I196" s="36" t="s">
        <v>340</v>
      </c>
      <c r="J196" s="8"/>
      <c r="K196" s="29">
        <v>37950</v>
      </c>
      <c r="L196" s="4">
        <f t="shared" si="9"/>
        <v>0</v>
      </c>
      <c r="M196" s="23">
        <v>0.2</v>
      </c>
      <c r="N196" s="4">
        <f t="shared" si="10"/>
        <v>0</v>
      </c>
      <c r="O196" s="4">
        <f t="shared" si="11"/>
        <v>0</v>
      </c>
    </row>
    <row r="197" spans="1:15" ht="48" outlineLevel="2">
      <c r="A197" s="27" t="s">
        <v>326</v>
      </c>
      <c r="B197" s="6" t="s">
        <v>53</v>
      </c>
      <c r="C197" s="3">
        <v>176</v>
      </c>
      <c r="D197" s="6" t="s">
        <v>233</v>
      </c>
      <c r="E197" s="45" t="s">
        <v>562</v>
      </c>
      <c r="F197" s="6" t="s">
        <v>4</v>
      </c>
      <c r="G197" s="6" t="s">
        <v>141</v>
      </c>
      <c r="H197" s="37" t="s">
        <v>233</v>
      </c>
      <c r="I197" s="36" t="s">
        <v>340</v>
      </c>
      <c r="J197" s="8"/>
      <c r="K197" s="29">
        <v>18975</v>
      </c>
      <c r="L197" s="4">
        <f t="shared" si="9"/>
        <v>0</v>
      </c>
      <c r="M197" s="23">
        <v>0.2</v>
      </c>
      <c r="N197" s="4">
        <f t="shared" si="10"/>
        <v>0</v>
      </c>
      <c r="O197" s="4">
        <f t="shared" si="11"/>
        <v>0</v>
      </c>
    </row>
    <row r="198" spans="1:15" customFormat="1" ht="48" outlineLevel="2">
      <c r="A198" s="27" t="s">
        <v>326</v>
      </c>
      <c r="B198" s="6" t="s">
        <v>53</v>
      </c>
      <c r="C198" s="3">
        <v>177</v>
      </c>
      <c r="D198" s="6" t="s">
        <v>234</v>
      </c>
      <c r="E198" s="45" t="s">
        <v>563</v>
      </c>
      <c r="F198" s="6" t="s">
        <v>4</v>
      </c>
      <c r="G198" s="6" t="s">
        <v>28</v>
      </c>
      <c r="H198" s="37" t="s">
        <v>234</v>
      </c>
      <c r="I198" s="36" t="s">
        <v>340</v>
      </c>
      <c r="J198" s="8"/>
      <c r="K198" s="29">
        <v>10752.5</v>
      </c>
      <c r="L198" s="4">
        <f t="shared" si="9"/>
        <v>0</v>
      </c>
      <c r="M198" s="23">
        <v>0.2</v>
      </c>
      <c r="N198" s="4">
        <f t="shared" si="10"/>
        <v>0</v>
      </c>
      <c r="O198" s="4">
        <f t="shared" si="11"/>
        <v>0</v>
      </c>
    </row>
    <row r="199" spans="1:15" customFormat="1" ht="48" outlineLevel="2">
      <c r="A199" s="27" t="s">
        <v>326</v>
      </c>
      <c r="B199" s="6" t="s">
        <v>53</v>
      </c>
      <c r="C199" s="3">
        <v>178</v>
      </c>
      <c r="D199" s="6" t="s">
        <v>235</v>
      </c>
      <c r="E199" s="45" t="s">
        <v>564</v>
      </c>
      <c r="F199" s="6" t="s">
        <v>4</v>
      </c>
      <c r="G199" s="6" t="s">
        <v>141</v>
      </c>
      <c r="H199" s="37" t="s">
        <v>235</v>
      </c>
      <c r="I199" s="36" t="s">
        <v>340</v>
      </c>
      <c r="J199" s="8"/>
      <c r="K199" s="29">
        <v>18975</v>
      </c>
      <c r="L199" s="4">
        <f t="shared" si="9"/>
        <v>0</v>
      </c>
      <c r="M199" s="23">
        <v>0.2</v>
      </c>
      <c r="N199" s="4">
        <f t="shared" si="10"/>
        <v>0</v>
      </c>
      <c r="O199" s="4">
        <f t="shared" si="11"/>
        <v>0</v>
      </c>
    </row>
    <row r="200" spans="1:15" customFormat="1" ht="48" outlineLevel="2">
      <c r="A200" s="27" t="s">
        <v>326</v>
      </c>
      <c r="B200" s="6" t="s">
        <v>53</v>
      </c>
      <c r="C200" s="3">
        <v>179</v>
      </c>
      <c r="D200" s="6" t="s">
        <v>236</v>
      </c>
      <c r="E200" s="45" t="s">
        <v>565</v>
      </c>
      <c r="F200" s="6" t="s">
        <v>4</v>
      </c>
      <c r="G200" s="6" t="s">
        <v>141</v>
      </c>
      <c r="H200" s="37" t="s">
        <v>236</v>
      </c>
      <c r="I200" s="36" t="s">
        <v>340</v>
      </c>
      <c r="J200" s="8"/>
      <c r="K200" s="29">
        <v>18975</v>
      </c>
      <c r="L200" s="4">
        <f t="shared" ref="L200:L263" si="12">J200*K200</f>
        <v>0</v>
      </c>
      <c r="M200" s="23">
        <v>0.2</v>
      </c>
      <c r="N200" s="4">
        <f t="shared" ref="N200:N263" si="13">L200*M200</f>
        <v>0</v>
      </c>
      <c r="O200" s="4">
        <f t="shared" ref="O200:O263" si="14">L200+N200</f>
        <v>0</v>
      </c>
    </row>
    <row r="201" spans="1:15" ht="48" outlineLevel="2">
      <c r="A201" s="27" t="s">
        <v>326</v>
      </c>
      <c r="B201" s="6" t="s">
        <v>53</v>
      </c>
      <c r="C201" s="3">
        <v>180</v>
      </c>
      <c r="D201" s="6" t="s">
        <v>237</v>
      </c>
      <c r="E201" s="45" t="s">
        <v>566</v>
      </c>
      <c r="F201" s="6" t="s">
        <v>4</v>
      </c>
      <c r="G201" s="6" t="s">
        <v>238</v>
      </c>
      <c r="H201" s="37" t="s">
        <v>237</v>
      </c>
      <c r="I201" s="36" t="s">
        <v>340</v>
      </c>
      <c r="J201" s="8"/>
      <c r="K201" s="29">
        <v>5060</v>
      </c>
      <c r="L201" s="4">
        <f t="shared" si="12"/>
        <v>0</v>
      </c>
      <c r="M201" s="23">
        <v>0.2</v>
      </c>
      <c r="N201" s="4">
        <f t="shared" si="13"/>
        <v>0</v>
      </c>
      <c r="O201" s="4">
        <f t="shared" si="14"/>
        <v>0</v>
      </c>
    </row>
    <row r="202" spans="1:15" customFormat="1" ht="48" outlineLevel="2">
      <c r="A202" s="27" t="s">
        <v>326</v>
      </c>
      <c r="B202" s="6" t="s">
        <v>53</v>
      </c>
      <c r="C202" s="3">
        <v>181</v>
      </c>
      <c r="D202" s="6" t="s">
        <v>239</v>
      </c>
      <c r="E202" s="45" t="s">
        <v>567</v>
      </c>
      <c r="F202" s="6" t="s">
        <v>4</v>
      </c>
      <c r="G202" s="6" t="s">
        <v>238</v>
      </c>
      <c r="H202" s="37" t="s">
        <v>239</v>
      </c>
      <c r="I202" s="36" t="s">
        <v>340</v>
      </c>
      <c r="J202" s="8"/>
      <c r="K202" s="29">
        <v>5060</v>
      </c>
      <c r="L202" s="4">
        <f t="shared" si="12"/>
        <v>0</v>
      </c>
      <c r="M202" s="23">
        <v>0.2</v>
      </c>
      <c r="N202" s="4">
        <f t="shared" si="13"/>
        <v>0</v>
      </c>
      <c r="O202" s="4">
        <f t="shared" si="14"/>
        <v>0</v>
      </c>
    </row>
    <row r="203" spans="1:15" ht="48" outlineLevel="2">
      <c r="A203" s="27" t="s">
        <v>326</v>
      </c>
      <c r="B203" s="6" t="s">
        <v>53</v>
      </c>
      <c r="C203" s="3">
        <v>182</v>
      </c>
      <c r="D203" s="6" t="s">
        <v>240</v>
      </c>
      <c r="E203" s="45" t="s">
        <v>568</v>
      </c>
      <c r="F203" s="6" t="s">
        <v>4</v>
      </c>
      <c r="G203" s="6" t="s">
        <v>238</v>
      </c>
      <c r="H203" s="37" t="s">
        <v>346</v>
      </c>
      <c r="I203" s="36" t="s">
        <v>340</v>
      </c>
      <c r="J203" s="8"/>
      <c r="K203" s="29">
        <v>5060</v>
      </c>
      <c r="L203" s="4">
        <f t="shared" si="12"/>
        <v>0</v>
      </c>
      <c r="M203" s="23">
        <v>0.2</v>
      </c>
      <c r="N203" s="4">
        <f t="shared" si="13"/>
        <v>0</v>
      </c>
      <c r="O203" s="4">
        <f t="shared" si="14"/>
        <v>0</v>
      </c>
    </row>
    <row r="204" spans="1:15" ht="48" outlineLevel="2">
      <c r="A204" s="27" t="s">
        <v>326</v>
      </c>
      <c r="B204" s="6" t="s">
        <v>53</v>
      </c>
      <c r="C204" s="3">
        <v>183</v>
      </c>
      <c r="D204" s="6" t="s">
        <v>241</v>
      </c>
      <c r="E204" s="45" t="s">
        <v>569</v>
      </c>
      <c r="F204" s="6" t="s">
        <v>4</v>
      </c>
      <c r="G204" s="6" t="s">
        <v>19</v>
      </c>
      <c r="H204" s="37" t="s">
        <v>241</v>
      </c>
      <c r="I204" s="36" t="s">
        <v>340</v>
      </c>
      <c r="J204" s="8"/>
      <c r="K204" s="29">
        <v>7590</v>
      </c>
      <c r="L204" s="4">
        <f t="shared" si="12"/>
        <v>0</v>
      </c>
      <c r="M204" s="23">
        <v>0.2</v>
      </c>
      <c r="N204" s="4">
        <f t="shared" si="13"/>
        <v>0</v>
      </c>
      <c r="O204" s="4">
        <f t="shared" si="14"/>
        <v>0</v>
      </c>
    </row>
    <row r="205" spans="1:15" customFormat="1" ht="48" outlineLevel="2">
      <c r="A205" s="27" t="s">
        <v>326</v>
      </c>
      <c r="B205" s="6" t="s">
        <v>53</v>
      </c>
      <c r="C205" s="3">
        <v>184</v>
      </c>
      <c r="D205" s="6" t="s">
        <v>242</v>
      </c>
      <c r="E205" s="45" t="s">
        <v>570</v>
      </c>
      <c r="F205" s="6" t="s">
        <v>4</v>
      </c>
      <c r="G205" s="6" t="s">
        <v>238</v>
      </c>
      <c r="H205" s="37" t="s">
        <v>242</v>
      </c>
      <c r="I205" s="36" t="s">
        <v>340</v>
      </c>
      <c r="J205" s="8"/>
      <c r="K205" s="29">
        <v>5060</v>
      </c>
      <c r="L205" s="4">
        <f t="shared" si="12"/>
        <v>0</v>
      </c>
      <c r="M205" s="23">
        <v>0.2</v>
      </c>
      <c r="N205" s="4">
        <f t="shared" si="13"/>
        <v>0</v>
      </c>
      <c r="O205" s="4">
        <f t="shared" si="14"/>
        <v>0</v>
      </c>
    </row>
    <row r="206" spans="1:15" customFormat="1" ht="48" outlineLevel="2">
      <c r="A206" s="27" t="s">
        <v>326</v>
      </c>
      <c r="B206" s="6" t="s">
        <v>53</v>
      </c>
      <c r="C206" s="3">
        <v>185</v>
      </c>
      <c r="D206" s="6" t="s">
        <v>243</v>
      </c>
      <c r="E206" s="45" t="s">
        <v>571</v>
      </c>
      <c r="F206" s="6" t="s">
        <v>4</v>
      </c>
      <c r="G206" s="6" t="s">
        <v>238</v>
      </c>
      <c r="H206" s="37" t="s">
        <v>243</v>
      </c>
      <c r="I206" s="36" t="s">
        <v>340</v>
      </c>
      <c r="J206" s="8"/>
      <c r="K206" s="29">
        <v>5060</v>
      </c>
      <c r="L206" s="4">
        <f t="shared" si="12"/>
        <v>0</v>
      </c>
      <c r="M206" s="23">
        <v>0.2</v>
      </c>
      <c r="N206" s="4">
        <f t="shared" si="13"/>
        <v>0</v>
      </c>
      <c r="O206" s="4">
        <f t="shared" si="14"/>
        <v>0</v>
      </c>
    </row>
    <row r="207" spans="1:15" ht="48" outlineLevel="2">
      <c r="A207" s="27" t="s">
        <v>326</v>
      </c>
      <c r="B207" s="6" t="s">
        <v>53</v>
      </c>
      <c r="C207" s="3">
        <v>186</v>
      </c>
      <c r="D207" s="6" t="s">
        <v>244</v>
      </c>
      <c r="E207" s="45" t="s">
        <v>572</v>
      </c>
      <c r="F207" s="6" t="s">
        <v>4</v>
      </c>
      <c r="G207" s="6">
        <v>1000</v>
      </c>
      <c r="H207" s="37" t="s">
        <v>244</v>
      </c>
      <c r="I207" s="36" t="s">
        <v>329</v>
      </c>
      <c r="J207" s="8"/>
      <c r="K207" s="29">
        <v>17710</v>
      </c>
      <c r="L207" s="4">
        <f t="shared" si="12"/>
        <v>0</v>
      </c>
      <c r="M207" s="23">
        <v>0.2</v>
      </c>
      <c r="N207" s="4">
        <f t="shared" si="13"/>
        <v>0</v>
      </c>
      <c r="O207" s="4">
        <f t="shared" si="14"/>
        <v>0</v>
      </c>
    </row>
    <row r="208" spans="1:15" ht="48" outlineLevel="2">
      <c r="A208" s="27" t="s">
        <v>326</v>
      </c>
      <c r="B208" s="6" t="s">
        <v>53</v>
      </c>
      <c r="C208" s="3">
        <v>187</v>
      </c>
      <c r="D208" s="6" t="s">
        <v>245</v>
      </c>
      <c r="E208" s="45" t="s">
        <v>573</v>
      </c>
      <c r="F208" s="6" t="s">
        <v>4</v>
      </c>
      <c r="G208" s="6">
        <v>1000</v>
      </c>
      <c r="H208" s="37" t="s">
        <v>245</v>
      </c>
      <c r="I208" s="36" t="s">
        <v>329</v>
      </c>
      <c r="J208" s="8"/>
      <c r="K208" s="29">
        <v>10000</v>
      </c>
      <c r="L208" s="4">
        <f t="shared" si="12"/>
        <v>0</v>
      </c>
      <c r="M208" s="23">
        <v>0.2</v>
      </c>
      <c r="N208" s="4">
        <f t="shared" si="13"/>
        <v>0</v>
      </c>
      <c r="O208" s="4">
        <f t="shared" si="14"/>
        <v>0</v>
      </c>
    </row>
    <row r="209" spans="1:15" ht="48" outlineLevel="2">
      <c r="A209" s="27" t="s">
        <v>326</v>
      </c>
      <c r="B209" s="6" t="s">
        <v>53</v>
      </c>
      <c r="C209" s="3">
        <v>188</v>
      </c>
      <c r="D209" s="6" t="s">
        <v>246</v>
      </c>
      <c r="E209" s="45" t="s">
        <v>574</v>
      </c>
      <c r="F209" s="6" t="s">
        <v>4</v>
      </c>
      <c r="G209" s="6" t="s">
        <v>247</v>
      </c>
      <c r="H209" s="37" t="s">
        <v>246</v>
      </c>
      <c r="I209" s="36" t="s">
        <v>339</v>
      </c>
      <c r="J209" s="8"/>
      <c r="K209" s="29">
        <v>7590</v>
      </c>
      <c r="L209" s="4">
        <f t="shared" si="12"/>
        <v>0</v>
      </c>
      <c r="M209" s="23">
        <v>0.2</v>
      </c>
      <c r="N209" s="4">
        <f t="shared" si="13"/>
        <v>0</v>
      </c>
      <c r="O209" s="4">
        <f t="shared" si="14"/>
        <v>0</v>
      </c>
    </row>
    <row r="210" spans="1:15" ht="48" outlineLevel="2">
      <c r="A210" s="27" t="s">
        <v>326</v>
      </c>
      <c r="B210" s="6" t="s">
        <v>53</v>
      </c>
      <c r="C210" s="3">
        <v>189</v>
      </c>
      <c r="D210" s="6" t="s">
        <v>248</v>
      </c>
      <c r="E210" s="45" t="s">
        <v>575</v>
      </c>
      <c r="F210" s="6" t="s">
        <v>4</v>
      </c>
      <c r="G210" s="6" t="s">
        <v>134</v>
      </c>
      <c r="H210" s="37" t="s">
        <v>248</v>
      </c>
      <c r="I210" s="36" t="s">
        <v>339</v>
      </c>
      <c r="J210" s="8"/>
      <c r="K210" s="29">
        <v>12650</v>
      </c>
      <c r="L210" s="4">
        <f t="shared" si="12"/>
        <v>0</v>
      </c>
      <c r="M210" s="23">
        <v>0.2</v>
      </c>
      <c r="N210" s="4">
        <f t="shared" si="13"/>
        <v>0</v>
      </c>
      <c r="O210" s="4">
        <f t="shared" si="14"/>
        <v>0</v>
      </c>
    </row>
    <row r="211" spans="1:15" ht="48" outlineLevel="2">
      <c r="A211" s="27" t="s">
        <v>326</v>
      </c>
      <c r="B211" s="6" t="s">
        <v>53</v>
      </c>
      <c r="C211" s="3">
        <v>190</v>
      </c>
      <c r="D211" s="6" t="s">
        <v>249</v>
      </c>
      <c r="E211" s="45" t="s">
        <v>576</v>
      </c>
      <c r="F211" s="6" t="s">
        <v>4</v>
      </c>
      <c r="G211" s="6" t="s">
        <v>11</v>
      </c>
      <c r="H211" s="37" t="s">
        <v>347</v>
      </c>
      <c r="I211" s="36" t="s">
        <v>339</v>
      </c>
      <c r="J211" s="8"/>
      <c r="K211" s="29">
        <v>6325</v>
      </c>
      <c r="L211" s="4">
        <f t="shared" si="12"/>
        <v>0</v>
      </c>
      <c r="M211" s="23">
        <v>0.2</v>
      </c>
      <c r="N211" s="4">
        <f t="shared" si="13"/>
        <v>0</v>
      </c>
      <c r="O211" s="4">
        <f t="shared" si="14"/>
        <v>0</v>
      </c>
    </row>
    <row r="212" spans="1:15" ht="48" outlineLevel="2">
      <c r="A212" s="27" t="s">
        <v>326</v>
      </c>
      <c r="B212" s="6" t="s">
        <v>53</v>
      </c>
      <c r="C212" s="3">
        <v>191</v>
      </c>
      <c r="D212" s="6" t="s">
        <v>250</v>
      </c>
      <c r="E212" s="45" t="s">
        <v>577</v>
      </c>
      <c r="F212" s="6" t="s">
        <v>4</v>
      </c>
      <c r="G212" s="6" t="s">
        <v>134</v>
      </c>
      <c r="H212" s="37" t="s">
        <v>348</v>
      </c>
      <c r="I212" s="36" t="s">
        <v>339</v>
      </c>
      <c r="J212" s="8"/>
      <c r="K212" s="29">
        <v>7900</v>
      </c>
      <c r="L212" s="4">
        <f t="shared" si="12"/>
        <v>0</v>
      </c>
      <c r="M212" s="23">
        <v>0.2</v>
      </c>
      <c r="N212" s="4">
        <f t="shared" si="13"/>
        <v>0</v>
      </c>
      <c r="O212" s="4">
        <f t="shared" si="14"/>
        <v>0</v>
      </c>
    </row>
    <row r="213" spans="1:15" customFormat="1" ht="48" outlineLevel="2">
      <c r="A213" s="27" t="s">
        <v>326</v>
      </c>
      <c r="B213" s="6" t="s">
        <v>53</v>
      </c>
      <c r="C213" s="3">
        <v>192</v>
      </c>
      <c r="D213" s="6" t="s">
        <v>251</v>
      </c>
      <c r="E213" s="45" t="s">
        <v>578</v>
      </c>
      <c r="F213" s="6" t="s">
        <v>4</v>
      </c>
      <c r="G213" s="6" t="s">
        <v>252</v>
      </c>
      <c r="H213" s="37" t="s">
        <v>251</v>
      </c>
      <c r="I213" s="37" t="s">
        <v>340</v>
      </c>
      <c r="J213" s="8"/>
      <c r="K213" s="29">
        <v>7900</v>
      </c>
      <c r="L213" s="4">
        <f t="shared" si="12"/>
        <v>0</v>
      </c>
      <c r="M213" s="23">
        <v>0.2</v>
      </c>
      <c r="N213" s="4">
        <f t="shared" si="13"/>
        <v>0</v>
      </c>
      <c r="O213" s="4">
        <f t="shared" si="14"/>
        <v>0</v>
      </c>
    </row>
    <row r="214" spans="1:15" customFormat="1" ht="48" outlineLevel="2">
      <c r="A214" s="27" t="s">
        <v>326</v>
      </c>
      <c r="B214" s="6" t="s">
        <v>53</v>
      </c>
      <c r="C214" s="3">
        <v>193</v>
      </c>
      <c r="D214" s="6" t="s">
        <v>253</v>
      </c>
      <c r="E214" s="45" t="s">
        <v>579</v>
      </c>
      <c r="F214" s="6" t="s">
        <v>4</v>
      </c>
      <c r="G214" s="6" t="s">
        <v>252</v>
      </c>
      <c r="H214" s="37" t="s">
        <v>253</v>
      </c>
      <c r="I214" s="37" t="s">
        <v>340</v>
      </c>
      <c r="J214" s="8"/>
      <c r="K214" s="29">
        <v>7900</v>
      </c>
      <c r="L214" s="4">
        <f t="shared" si="12"/>
        <v>0</v>
      </c>
      <c r="M214" s="23">
        <v>0.2</v>
      </c>
      <c r="N214" s="4">
        <f t="shared" si="13"/>
        <v>0</v>
      </c>
      <c r="O214" s="4">
        <f t="shared" si="14"/>
        <v>0</v>
      </c>
    </row>
    <row r="215" spans="1:15" customFormat="1" ht="48" outlineLevel="2">
      <c r="A215" s="27" t="s">
        <v>326</v>
      </c>
      <c r="B215" s="6" t="s">
        <v>53</v>
      </c>
      <c r="C215" s="3">
        <v>194</v>
      </c>
      <c r="D215" s="6" t="s">
        <v>254</v>
      </c>
      <c r="E215" s="45" t="s">
        <v>580</v>
      </c>
      <c r="F215" s="6" t="s">
        <v>4</v>
      </c>
      <c r="G215" s="6" t="s">
        <v>252</v>
      </c>
      <c r="H215" s="37" t="s">
        <v>254</v>
      </c>
      <c r="I215" s="37" t="s">
        <v>340</v>
      </c>
      <c r="J215" s="8"/>
      <c r="K215" s="29">
        <v>7900</v>
      </c>
      <c r="L215" s="4">
        <f t="shared" si="12"/>
        <v>0</v>
      </c>
      <c r="M215" s="23">
        <v>0.2</v>
      </c>
      <c r="N215" s="4">
        <f t="shared" si="13"/>
        <v>0</v>
      </c>
      <c r="O215" s="4">
        <f t="shared" si="14"/>
        <v>0</v>
      </c>
    </row>
    <row r="216" spans="1:15" customFormat="1" ht="48" outlineLevel="2">
      <c r="A216" s="27" t="s">
        <v>326</v>
      </c>
      <c r="B216" s="6" t="s">
        <v>53</v>
      </c>
      <c r="C216" s="3">
        <v>195</v>
      </c>
      <c r="D216" s="6" t="s">
        <v>255</v>
      </c>
      <c r="E216" s="45" t="s">
        <v>581</v>
      </c>
      <c r="F216" s="6" t="s">
        <v>4</v>
      </c>
      <c r="G216" s="6" t="s">
        <v>81</v>
      </c>
      <c r="H216" s="37" t="s">
        <v>349</v>
      </c>
      <c r="I216" s="36" t="s">
        <v>340</v>
      </c>
      <c r="J216" s="8"/>
      <c r="K216" s="29">
        <v>125235</v>
      </c>
      <c r="L216" s="4">
        <f t="shared" si="12"/>
        <v>0</v>
      </c>
      <c r="M216" s="23">
        <v>0.2</v>
      </c>
      <c r="N216" s="4">
        <f t="shared" si="13"/>
        <v>0</v>
      </c>
      <c r="O216" s="4">
        <f t="shared" si="14"/>
        <v>0</v>
      </c>
    </row>
    <row r="217" spans="1:15" customFormat="1" ht="48" outlineLevel="2">
      <c r="A217" s="27" t="s">
        <v>326</v>
      </c>
      <c r="B217" s="6" t="s">
        <v>53</v>
      </c>
      <c r="C217" s="3">
        <v>196</v>
      </c>
      <c r="D217" s="6" t="s">
        <v>256</v>
      </c>
      <c r="E217" s="45" t="s">
        <v>582</v>
      </c>
      <c r="F217" s="6" t="s">
        <v>4</v>
      </c>
      <c r="G217" s="6" t="s">
        <v>81</v>
      </c>
      <c r="H217" s="37" t="s">
        <v>350</v>
      </c>
      <c r="I217" s="36" t="s">
        <v>340</v>
      </c>
      <c r="J217" s="8"/>
      <c r="K217" s="29">
        <v>250000</v>
      </c>
      <c r="L217" s="4">
        <f t="shared" si="12"/>
        <v>0</v>
      </c>
      <c r="M217" s="23">
        <v>0.2</v>
      </c>
      <c r="N217" s="4">
        <f t="shared" si="13"/>
        <v>0</v>
      </c>
      <c r="O217" s="4">
        <f t="shared" si="14"/>
        <v>0</v>
      </c>
    </row>
    <row r="218" spans="1:15" ht="48" outlineLevel="2">
      <c r="A218" s="27" t="s">
        <v>326</v>
      </c>
      <c r="B218" s="6" t="s">
        <v>53</v>
      </c>
      <c r="C218" s="3">
        <v>197</v>
      </c>
      <c r="D218" s="6" t="s">
        <v>257</v>
      </c>
      <c r="E218" s="45" t="s">
        <v>583</v>
      </c>
      <c r="F218" s="6" t="s">
        <v>4</v>
      </c>
      <c r="G218" s="6" t="s">
        <v>81</v>
      </c>
      <c r="H218" s="37" t="s">
        <v>257</v>
      </c>
      <c r="I218" s="36" t="s">
        <v>340</v>
      </c>
      <c r="J218" s="8"/>
      <c r="K218" s="29">
        <v>188485</v>
      </c>
      <c r="L218" s="4">
        <f t="shared" si="12"/>
        <v>0</v>
      </c>
      <c r="M218" s="23">
        <v>0.2</v>
      </c>
      <c r="N218" s="4">
        <f t="shared" si="13"/>
        <v>0</v>
      </c>
      <c r="O218" s="4">
        <f t="shared" si="14"/>
        <v>0</v>
      </c>
    </row>
    <row r="219" spans="1:15" customFormat="1" ht="48" outlineLevel="2">
      <c r="A219" s="27" t="s">
        <v>326</v>
      </c>
      <c r="B219" s="6" t="s">
        <v>53</v>
      </c>
      <c r="C219" s="3">
        <v>198</v>
      </c>
      <c r="D219" s="6" t="s">
        <v>258</v>
      </c>
      <c r="E219" s="45" t="s">
        <v>584</v>
      </c>
      <c r="F219" s="6" t="s">
        <v>4</v>
      </c>
      <c r="G219" s="6" t="s">
        <v>28</v>
      </c>
      <c r="H219" s="37" t="s">
        <v>258</v>
      </c>
      <c r="I219" s="36" t="s">
        <v>340</v>
      </c>
      <c r="J219" s="8"/>
      <c r="K219" s="29">
        <v>10752.5</v>
      </c>
      <c r="L219" s="4">
        <f t="shared" si="12"/>
        <v>0</v>
      </c>
      <c r="M219" s="23">
        <v>0.2</v>
      </c>
      <c r="N219" s="4">
        <f t="shared" si="13"/>
        <v>0</v>
      </c>
      <c r="O219" s="4">
        <f t="shared" si="14"/>
        <v>0</v>
      </c>
    </row>
    <row r="220" spans="1:15" customFormat="1" ht="48" outlineLevel="2">
      <c r="A220" s="27" t="s">
        <v>326</v>
      </c>
      <c r="B220" s="6" t="s">
        <v>53</v>
      </c>
      <c r="C220" s="3">
        <v>199</v>
      </c>
      <c r="D220" s="6" t="s">
        <v>259</v>
      </c>
      <c r="E220" s="45" t="s">
        <v>585</v>
      </c>
      <c r="F220" s="6" t="s">
        <v>4</v>
      </c>
      <c r="G220" s="6" t="s">
        <v>100</v>
      </c>
      <c r="H220" s="37" t="s">
        <v>259</v>
      </c>
      <c r="I220" s="36" t="s">
        <v>340</v>
      </c>
      <c r="J220" s="8"/>
      <c r="K220" s="29">
        <v>125235</v>
      </c>
      <c r="L220" s="4">
        <f t="shared" si="12"/>
        <v>0</v>
      </c>
      <c r="M220" s="23">
        <v>0.2</v>
      </c>
      <c r="N220" s="4">
        <f t="shared" si="13"/>
        <v>0</v>
      </c>
      <c r="O220" s="4">
        <f t="shared" si="14"/>
        <v>0</v>
      </c>
    </row>
    <row r="221" spans="1:15" customFormat="1" ht="48" outlineLevel="2">
      <c r="A221" s="27" t="s">
        <v>326</v>
      </c>
      <c r="B221" s="6" t="s">
        <v>53</v>
      </c>
      <c r="C221" s="3">
        <v>200</v>
      </c>
      <c r="D221" s="6" t="s">
        <v>260</v>
      </c>
      <c r="E221" s="45" t="s">
        <v>586</v>
      </c>
      <c r="F221" s="6" t="s">
        <v>4</v>
      </c>
      <c r="G221" s="6" t="s">
        <v>81</v>
      </c>
      <c r="H221" s="37" t="s">
        <v>260</v>
      </c>
      <c r="I221" s="36" t="s">
        <v>340</v>
      </c>
      <c r="J221" s="8"/>
      <c r="K221" s="29">
        <v>130000</v>
      </c>
      <c r="L221" s="4">
        <f t="shared" si="12"/>
        <v>0</v>
      </c>
      <c r="M221" s="23">
        <v>0.2</v>
      </c>
      <c r="N221" s="4">
        <f t="shared" si="13"/>
        <v>0</v>
      </c>
      <c r="O221" s="4">
        <f t="shared" si="14"/>
        <v>0</v>
      </c>
    </row>
    <row r="222" spans="1:15" customFormat="1" ht="48" outlineLevel="2">
      <c r="A222" s="27" t="s">
        <v>326</v>
      </c>
      <c r="B222" s="6" t="s">
        <v>53</v>
      </c>
      <c r="C222" s="3">
        <v>201</v>
      </c>
      <c r="D222" s="6" t="s">
        <v>261</v>
      </c>
      <c r="E222" s="45" t="s">
        <v>587</v>
      </c>
      <c r="F222" s="6" t="s">
        <v>4</v>
      </c>
      <c r="G222" s="6" t="s">
        <v>67</v>
      </c>
      <c r="H222" s="37" t="s">
        <v>261</v>
      </c>
      <c r="I222" s="36" t="s">
        <v>340</v>
      </c>
      <c r="J222" s="8"/>
      <c r="K222" s="29">
        <v>41112.5</v>
      </c>
      <c r="L222" s="4">
        <f t="shared" si="12"/>
        <v>0</v>
      </c>
      <c r="M222" s="23">
        <v>0.2</v>
      </c>
      <c r="N222" s="4">
        <f t="shared" si="13"/>
        <v>0</v>
      </c>
      <c r="O222" s="4">
        <f t="shared" si="14"/>
        <v>0</v>
      </c>
    </row>
    <row r="223" spans="1:15" ht="48" outlineLevel="2">
      <c r="A223" s="27" t="s">
        <v>326</v>
      </c>
      <c r="B223" s="6" t="s">
        <v>53</v>
      </c>
      <c r="C223" s="3">
        <v>202</v>
      </c>
      <c r="D223" s="6" t="s">
        <v>262</v>
      </c>
      <c r="E223" s="45" t="s">
        <v>588</v>
      </c>
      <c r="F223" s="6" t="s">
        <v>4</v>
      </c>
      <c r="G223" s="6" t="s">
        <v>67</v>
      </c>
      <c r="H223" s="37" t="s">
        <v>262</v>
      </c>
      <c r="I223" s="36" t="s">
        <v>340</v>
      </c>
      <c r="J223" s="8"/>
      <c r="K223" s="29">
        <v>79062.5</v>
      </c>
      <c r="L223" s="4">
        <f t="shared" si="12"/>
        <v>0</v>
      </c>
      <c r="M223" s="23">
        <v>0.2</v>
      </c>
      <c r="N223" s="4">
        <f t="shared" si="13"/>
        <v>0</v>
      </c>
      <c r="O223" s="4">
        <f t="shared" si="14"/>
        <v>0</v>
      </c>
    </row>
    <row r="224" spans="1:15" ht="48" outlineLevel="2">
      <c r="A224" s="27" t="s">
        <v>326</v>
      </c>
      <c r="B224" s="6" t="s">
        <v>53</v>
      </c>
      <c r="C224" s="3">
        <v>203</v>
      </c>
      <c r="D224" s="6" t="s">
        <v>263</v>
      </c>
      <c r="E224" s="45" t="s">
        <v>589</v>
      </c>
      <c r="F224" s="6" t="s">
        <v>4</v>
      </c>
      <c r="G224" s="6" t="s">
        <v>67</v>
      </c>
      <c r="H224" s="37" t="s">
        <v>263</v>
      </c>
      <c r="I224" s="36" t="s">
        <v>340</v>
      </c>
      <c r="J224" s="8"/>
      <c r="K224" s="29">
        <v>29727.5</v>
      </c>
      <c r="L224" s="4">
        <f t="shared" si="12"/>
        <v>0</v>
      </c>
      <c r="M224" s="23">
        <v>0.2</v>
      </c>
      <c r="N224" s="4">
        <f t="shared" si="13"/>
        <v>0</v>
      </c>
      <c r="O224" s="4">
        <f t="shared" si="14"/>
        <v>0</v>
      </c>
    </row>
    <row r="225" spans="1:15" ht="48" outlineLevel="2">
      <c r="A225" s="27" t="s">
        <v>326</v>
      </c>
      <c r="B225" s="6" t="s">
        <v>53</v>
      </c>
      <c r="C225" s="3">
        <v>204</v>
      </c>
      <c r="D225" s="6" t="s">
        <v>264</v>
      </c>
      <c r="E225" s="45" t="s">
        <v>590</v>
      </c>
      <c r="F225" s="6" t="s">
        <v>4</v>
      </c>
      <c r="G225" s="6" t="s">
        <v>67</v>
      </c>
      <c r="H225" s="37" t="s">
        <v>264</v>
      </c>
      <c r="I225" s="36" t="s">
        <v>340</v>
      </c>
      <c r="J225" s="8"/>
      <c r="K225" s="29">
        <v>32890</v>
      </c>
      <c r="L225" s="4">
        <f t="shared" si="12"/>
        <v>0</v>
      </c>
      <c r="M225" s="23">
        <v>0.2</v>
      </c>
      <c r="N225" s="4">
        <f t="shared" si="13"/>
        <v>0</v>
      </c>
      <c r="O225" s="4">
        <f t="shared" si="14"/>
        <v>0</v>
      </c>
    </row>
    <row r="226" spans="1:15" customFormat="1" ht="48" outlineLevel="2">
      <c r="A226" s="27" t="s">
        <v>326</v>
      </c>
      <c r="B226" s="6" t="s">
        <v>53</v>
      </c>
      <c r="C226" s="3">
        <v>205</v>
      </c>
      <c r="D226" s="6" t="s">
        <v>265</v>
      </c>
      <c r="E226" s="45" t="s">
        <v>591</v>
      </c>
      <c r="F226" s="6" t="s">
        <v>4</v>
      </c>
      <c r="G226" s="6" t="s">
        <v>67</v>
      </c>
      <c r="H226" s="37" t="s">
        <v>265</v>
      </c>
      <c r="I226" s="36" t="s">
        <v>340</v>
      </c>
      <c r="J226" s="8"/>
      <c r="K226" s="29">
        <v>32890</v>
      </c>
      <c r="L226" s="4">
        <f t="shared" si="12"/>
        <v>0</v>
      </c>
      <c r="M226" s="23">
        <v>0.2</v>
      </c>
      <c r="N226" s="4">
        <f t="shared" si="13"/>
        <v>0</v>
      </c>
      <c r="O226" s="4">
        <f t="shared" si="14"/>
        <v>0</v>
      </c>
    </row>
    <row r="227" spans="1:15" ht="48" outlineLevel="2">
      <c r="A227" s="27" t="s">
        <v>326</v>
      </c>
      <c r="B227" s="6" t="s">
        <v>53</v>
      </c>
      <c r="C227" s="3">
        <v>206</v>
      </c>
      <c r="D227" s="6" t="s">
        <v>266</v>
      </c>
      <c r="E227" s="45" t="s">
        <v>592</v>
      </c>
      <c r="F227" s="6" t="s">
        <v>4</v>
      </c>
      <c r="G227" s="6" t="s">
        <v>67</v>
      </c>
      <c r="H227" s="37" t="s">
        <v>266</v>
      </c>
      <c r="I227" s="36" t="s">
        <v>340</v>
      </c>
      <c r="J227" s="8"/>
      <c r="K227" s="29">
        <v>32890</v>
      </c>
      <c r="L227" s="4">
        <f t="shared" si="12"/>
        <v>0</v>
      </c>
      <c r="M227" s="23">
        <v>0.2</v>
      </c>
      <c r="N227" s="4">
        <f t="shared" si="13"/>
        <v>0</v>
      </c>
      <c r="O227" s="4">
        <f t="shared" si="14"/>
        <v>0</v>
      </c>
    </row>
    <row r="228" spans="1:15" customFormat="1" ht="48" outlineLevel="2">
      <c r="A228" s="27" t="s">
        <v>326</v>
      </c>
      <c r="B228" s="6" t="s">
        <v>53</v>
      </c>
      <c r="C228" s="3">
        <v>207</v>
      </c>
      <c r="D228" s="6" t="s">
        <v>267</v>
      </c>
      <c r="E228" s="45" t="s">
        <v>593</v>
      </c>
      <c r="F228" s="6" t="s">
        <v>4</v>
      </c>
      <c r="G228" s="6" t="s">
        <v>67</v>
      </c>
      <c r="H228" s="37" t="s">
        <v>267</v>
      </c>
      <c r="I228" s="36" t="s">
        <v>340</v>
      </c>
      <c r="J228" s="8"/>
      <c r="K228" s="29">
        <v>24035</v>
      </c>
      <c r="L228" s="4">
        <f t="shared" si="12"/>
        <v>0</v>
      </c>
      <c r="M228" s="23">
        <v>0.2</v>
      </c>
      <c r="N228" s="4">
        <f t="shared" si="13"/>
        <v>0</v>
      </c>
      <c r="O228" s="4">
        <f t="shared" si="14"/>
        <v>0</v>
      </c>
    </row>
    <row r="229" spans="1:15" ht="48" outlineLevel="2">
      <c r="A229" s="27" t="s">
        <v>326</v>
      </c>
      <c r="B229" s="6" t="s">
        <v>53</v>
      </c>
      <c r="C229" s="3">
        <v>208</v>
      </c>
      <c r="D229" s="6" t="s">
        <v>268</v>
      </c>
      <c r="E229" s="45" t="s">
        <v>594</v>
      </c>
      <c r="F229" s="6" t="s">
        <v>4</v>
      </c>
      <c r="G229" s="6" t="s">
        <v>67</v>
      </c>
      <c r="H229" s="37" t="s">
        <v>268</v>
      </c>
      <c r="I229" s="36" t="s">
        <v>340</v>
      </c>
      <c r="J229" s="8"/>
      <c r="K229" s="29">
        <v>35420</v>
      </c>
      <c r="L229" s="4">
        <f t="shared" si="12"/>
        <v>0</v>
      </c>
      <c r="M229" s="23">
        <v>0.2</v>
      </c>
      <c r="N229" s="4">
        <f t="shared" si="13"/>
        <v>0</v>
      </c>
      <c r="O229" s="4">
        <f t="shared" si="14"/>
        <v>0</v>
      </c>
    </row>
    <row r="230" spans="1:15" ht="48" outlineLevel="2">
      <c r="A230" s="27" t="s">
        <v>326</v>
      </c>
      <c r="B230" s="6" t="s">
        <v>53</v>
      </c>
      <c r="C230" s="3">
        <v>209</v>
      </c>
      <c r="D230" s="6" t="s">
        <v>269</v>
      </c>
      <c r="E230" s="45" t="s">
        <v>595</v>
      </c>
      <c r="F230" s="6" t="s">
        <v>4</v>
      </c>
      <c r="G230" s="6" t="s">
        <v>67</v>
      </c>
      <c r="H230" s="37" t="s">
        <v>269</v>
      </c>
      <c r="I230" s="36" t="s">
        <v>340</v>
      </c>
      <c r="J230" s="8"/>
      <c r="K230" s="29">
        <v>32890</v>
      </c>
      <c r="L230" s="4">
        <f t="shared" si="12"/>
        <v>0</v>
      </c>
      <c r="M230" s="23">
        <v>0.2</v>
      </c>
      <c r="N230" s="4">
        <f t="shared" si="13"/>
        <v>0</v>
      </c>
      <c r="O230" s="4">
        <f t="shared" si="14"/>
        <v>0</v>
      </c>
    </row>
    <row r="231" spans="1:15" customFormat="1" ht="48" outlineLevel="2">
      <c r="A231" s="27" t="s">
        <v>326</v>
      </c>
      <c r="B231" s="6" t="s">
        <v>53</v>
      </c>
      <c r="C231" s="3">
        <v>210</v>
      </c>
      <c r="D231" s="6" t="s">
        <v>270</v>
      </c>
      <c r="E231" s="45" t="s">
        <v>596</v>
      </c>
      <c r="F231" s="6" t="s">
        <v>4</v>
      </c>
      <c r="G231" s="6" t="s">
        <v>67</v>
      </c>
      <c r="H231" s="37" t="s">
        <v>270</v>
      </c>
      <c r="I231" s="36" t="s">
        <v>340</v>
      </c>
      <c r="J231" s="8"/>
      <c r="K231" s="29">
        <v>41112.5</v>
      </c>
      <c r="L231" s="4">
        <f t="shared" si="12"/>
        <v>0</v>
      </c>
      <c r="M231" s="23">
        <v>0.2</v>
      </c>
      <c r="N231" s="4">
        <f t="shared" si="13"/>
        <v>0</v>
      </c>
      <c r="O231" s="4">
        <f t="shared" si="14"/>
        <v>0</v>
      </c>
    </row>
    <row r="232" spans="1:15" customFormat="1" ht="48" outlineLevel="2">
      <c r="A232" s="27" t="s">
        <v>326</v>
      </c>
      <c r="B232" s="6" t="s">
        <v>53</v>
      </c>
      <c r="C232" s="3">
        <v>211</v>
      </c>
      <c r="D232" s="6" t="s">
        <v>271</v>
      </c>
      <c r="E232" s="45" t="s">
        <v>597</v>
      </c>
      <c r="F232" s="6" t="s">
        <v>4</v>
      </c>
      <c r="G232" s="6" t="s">
        <v>67</v>
      </c>
      <c r="H232" s="37" t="s">
        <v>271</v>
      </c>
      <c r="I232" s="36" t="s">
        <v>340</v>
      </c>
      <c r="J232" s="8"/>
      <c r="K232" s="29">
        <v>32890</v>
      </c>
      <c r="L232" s="4">
        <f t="shared" si="12"/>
        <v>0</v>
      </c>
      <c r="M232" s="23">
        <v>0.2</v>
      </c>
      <c r="N232" s="4">
        <f t="shared" si="13"/>
        <v>0</v>
      </c>
      <c r="O232" s="4">
        <f t="shared" si="14"/>
        <v>0</v>
      </c>
    </row>
    <row r="233" spans="1:15" ht="48" outlineLevel="2">
      <c r="A233" s="27" t="s">
        <v>326</v>
      </c>
      <c r="B233" s="6" t="s">
        <v>53</v>
      </c>
      <c r="C233" s="3">
        <v>212</v>
      </c>
      <c r="D233" s="6" t="s">
        <v>272</v>
      </c>
      <c r="E233" s="45" t="s">
        <v>598</v>
      </c>
      <c r="F233" s="6" t="s">
        <v>4</v>
      </c>
      <c r="G233" s="6" t="s">
        <v>67</v>
      </c>
      <c r="H233" s="37" t="s">
        <v>351</v>
      </c>
      <c r="I233" s="36" t="s">
        <v>340</v>
      </c>
      <c r="J233" s="8"/>
      <c r="K233" s="29">
        <v>50600</v>
      </c>
      <c r="L233" s="4">
        <f t="shared" si="12"/>
        <v>0</v>
      </c>
      <c r="M233" s="23">
        <v>0.2</v>
      </c>
      <c r="N233" s="4">
        <f t="shared" si="13"/>
        <v>0</v>
      </c>
      <c r="O233" s="4">
        <f t="shared" si="14"/>
        <v>0</v>
      </c>
    </row>
    <row r="234" spans="1:15" ht="48" outlineLevel="2">
      <c r="A234" s="27" t="s">
        <v>326</v>
      </c>
      <c r="B234" s="6" t="s">
        <v>53</v>
      </c>
      <c r="C234" s="3">
        <v>213</v>
      </c>
      <c r="D234" s="6" t="s">
        <v>273</v>
      </c>
      <c r="E234" s="45" t="s">
        <v>599</v>
      </c>
      <c r="F234" s="6" t="s">
        <v>4</v>
      </c>
      <c r="G234" s="6" t="s">
        <v>67</v>
      </c>
      <c r="H234" s="37" t="s">
        <v>273</v>
      </c>
      <c r="I234" s="36" t="s">
        <v>340</v>
      </c>
      <c r="J234" s="8"/>
      <c r="K234" s="29">
        <v>32890</v>
      </c>
      <c r="L234" s="4">
        <f t="shared" si="12"/>
        <v>0</v>
      </c>
      <c r="M234" s="23">
        <v>0.2</v>
      </c>
      <c r="N234" s="4">
        <f t="shared" si="13"/>
        <v>0</v>
      </c>
      <c r="O234" s="4">
        <f t="shared" si="14"/>
        <v>0</v>
      </c>
    </row>
    <row r="235" spans="1:15" ht="48" outlineLevel="2">
      <c r="A235" s="27" t="s">
        <v>326</v>
      </c>
      <c r="B235" s="6" t="s">
        <v>53</v>
      </c>
      <c r="C235" s="3">
        <v>214</v>
      </c>
      <c r="D235" s="6" t="s">
        <v>274</v>
      </c>
      <c r="E235" s="45" t="s">
        <v>600</v>
      </c>
      <c r="F235" s="6" t="s">
        <v>4</v>
      </c>
      <c r="G235" s="6" t="s">
        <v>67</v>
      </c>
      <c r="H235" s="37" t="s">
        <v>352</v>
      </c>
      <c r="I235" s="36" t="s">
        <v>340</v>
      </c>
      <c r="J235" s="8"/>
      <c r="K235" s="29">
        <v>32890</v>
      </c>
      <c r="L235" s="4">
        <f t="shared" si="12"/>
        <v>0</v>
      </c>
      <c r="M235" s="23">
        <v>0.2</v>
      </c>
      <c r="N235" s="4">
        <f t="shared" si="13"/>
        <v>0</v>
      </c>
      <c r="O235" s="4">
        <f t="shared" si="14"/>
        <v>0</v>
      </c>
    </row>
    <row r="236" spans="1:15" ht="48" outlineLevel="2">
      <c r="A236" s="27" t="s">
        <v>326</v>
      </c>
      <c r="B236" s="6" t="s">
        <v>53</v>
      </c>
      <c r="C236" s="3">
        <v>215</v>
      </c>
      <c r="D236" s="6" t="s">
        <v>275</v>
      </c>
      <c r="E236" s="45" t="s">
        <v>601</v>
      </c>
      <c r="F236" s="6" t="s">
        <v>4</v>
      </c>
      <c r="G236" s="6" t="s">
        <v>67</v>
      </c>
      <c r="H236" s="37" t="s">
        <v>275</v>
      </c>
      <c r="I236" s="36" t="s">
        <v>340</v>
      </c>
      <c r="J236" s="8"/>
      <c r="K236" s="29">
        <v>45540</v>
      </c>
      <c r="L236" s="4">
        <f t="shared" si="12"/>
        <v>0</v>
      </c>
      <c r="M236" s="23">
        <v>0.2</v>
      </c>
      <c r="N236" s="4">
        <f t="shared" si="13"/>
        <v>0</v>
      </c>
      <c r="O236" s="4">
        <f t="shared" si="14"/>
        <v>0</v>
      </c>
    </row>
    <row r="237" spans="1:15" customFormat="1" ht="48" outlineLevel="2">
      <c r="A237" s="27" t="s">
        <v>326</v>
      </c>
      <c r="B237" s="6" t="s">
        <v>53</v>
      </c>
      <c r="C237" s="3">
        <v>216</v>
      </c>
      <c r="D237" s="6" t="s">
        <v>276</v>
      </c>
      <c r="E237" s="45" t="s">
        <v>602</v>
      </c>
      <c r="F237" s="6" t="s">
        <v>4</v>
      </c>
      <c r="G237" s="6" t="s">
        <v>67</v>
      </c>
      <c r="H237" s="37" t="s">
        <v>276</v>
      </c>
      <c r="I237" s="36" t="s">
        <v>340</v>
      </c>
      <c r="J237" s="8"/>
      <c r="K237" s="29">
        <v>44275</v>
      </c>
      <c r="L237" s="4">
        <f t="shared" si="12"/>
        <v>0</v>
      </c>
      <c r="M237" s="23">
        <v>0.2</v>
      </c>
      <c r="N237" s="4">
        <f t="shared" si="13"/>
        <v>0</v>
      </c>
      <c r="O237" s="4">
        <f t="shared" si="14"/>
        <v>0</v>
      </c>
    </row>
    <row r="238" spans="1:15" ht="48" outlineLevel="2">
      <c r="A238" s="27" t="s">
        <v>326</v>
      </c>
      <c r="B238" s="6" t="s">
        <v>53</v>
      </c>
      <c r="C238" s="3">
        <v>217</v>
      </c>
      <c r="D238" s="6" t="s">
        <v>277</v>
      </c>
      <c r="E238" s="45" t="s">
        <v>603</v>
      </c>
      <c r="F238" s="6" t="s">
        <v>4</v>
      </c>
      <c r="G238" s="6" t="s">
        <v>23</v>
      </c>
      <c r="H238" s="37" t="s">
        <v>277</v>
      </c>
      <c r="I238" s="36" t="s">
        <v>340</v>
      </c>
      <c r="J238" s="8"/>
      <c r="K238" s="29">
        <v>29095</v>
      </c>
      <c r="L238" s="4">
        <f t="shared" si="12"/>
        <v>0</v>
      </c>
      <c r="M238" s="23">
        <v>0.2</v>
      </c>
      <c r="N238" s="4">
        <f t="shared" si="13"/>
        <v>0</v>
      </c>
      <c r="O238" s="4">
        <f t="shared" si="14"/>
        <v>0</v>
      </c>
    </row>
    <row r="239" spans="1:15" customFormat="1" ht="48" outlineLevel="2">
      <c r="A239" s="27" t="s">
        <v>326</v>
      </c>
      <c r="B239" s="6" t="s">
        <v>53</v>
      </c>
      <c r="C239" s="3">
        <v>218</v>
      </c>
      <c r="D239" s="6" t="s">
        <v>278</v>
      </c>
      <c r="E239" s="45" t="s">
        <v>604</v>
      </c>
      <c r="F239" s="6" t="s">
        <v>4</v>
      </c>
      <c r="G239" s="6" t="s">
        <v>67</v>
      </c>
      <c r="H239" s="37" t="s">
        <v>278</v>
      </c>
      <c r="I239" s="36" t="s">
        <v>340</v>
      </c>
      <c r="J239" s="8"/>
      <c r="K239" s="29">
        <v>55660</v>
      </c>
      <c r="L239" s="4">
        <f t="shared" si="12"/>
        <v>0</v>
      </c>
      <c r="M239" s="23">
        <v>0.2</v>
      </c>
      <c r="N239" s="4">
        <f t="shared" si="13"/>
        <v>0</v>
      </c>
      <c r="O239" s="4">
        <f t="shared" si="14"/>
        <v>0</v>
      </c>
    </row>
    <row r="240" spans="1:15" customFormat="1" ht="48" outlineLevel="2">
      <c r="A240" s="27" t="s">
        <v>326</v>
      </c>
      <c r="B240" s="6" t="s">
        <v>53</v>
      </c>
      <c r="C240" s="3">
        <v>219</v>
      </c>
      <c r="D240" s="6" t="s">
        <v>279</v>
      </c>
      <c r="E240" s="45" t="s">
        <v>605</v>
      </c>
      <c r="F240" s="6" t="s">
        <v>4</v>
      </c>
      <c r="G240" s="6" t="s">
        <v>67</v>
      </c>
      <c r="H240" s="37" t="s">
        <v>279</v>
      </c>
      <c r="I240" s="36" t="s">
        <v>340</v>
      </c>
      <c r="J240" s="8"/>
      <c r="K240" s="29">
        <v>37950</v>
      </c>
      <c r="L240" s="4">
        <f t="shared" si="12"/>
        <v>0</v>
      </c>
      <c r="M240" s="23">
        <v>0.2</v>
      </c>
      <c r="N240" s="4">
        <f t="shared" si="13"/>
        <v>0</v>
      </c>
      <c r="O240" s="4">
        <f t="shared" si="14"/>
        <v>0</v>
      </c>
    </row>
    <row r="241" spans="1:15" customFormat="1" ht="48" outlineLevel="2">
      <c r="A241" s="27" t="s">
        <v>326</v>
      </c>
      <c r="B241" s="6" t="s">
        <v>53</v>
      </c>
      <c r="C241" s="3">
        <v>220</v>
      </c>
      <c r="D241" s="6" t="s">
        <v>280</v>
      </c>
      <c r="E241" s="45" t="s">
        <v>606</v>
      </c>
      <c r="F241" s="6" t="s">
        <v>4</v>
      </c>
      <c r="G241" s="6" t="s">
        <v>67</v>
      </c>
      <c r="H241" s="37" t="s">
        <v>280</v>
      </c>
      <c r="I241" s="36" t="s">
        <v>340</v>
      </c>
      <c r="J241" s="8"/>
      <c r="K241" s="29">
        <v>32890</v>
      </c>
      <c r="L241" s="4">
        <f t="shared" si="12"/>
        <v>0</v>
      </c>
      <c r="M241" s="23">
        <v>0.2</v>
      </c>
      <c r="N241" s="4">
        <f t="shared" si="13"/>
        <v>0</v>
      </c>
      <c r="O241" s="4">
        <f t="shared" si="14"/>
        <v>0</v>
      </c>
    </row>
    <row r="242" spans="1:15" customFormat="1" ht="48" outlineLevel="2">
      <c r="A242" s="27" t="s">
        <v>326</v>
      </c>
      <c r="B242" s="6" t="s">
        <v>53</v>
      </c>
      <c r="C242" s="3">
        <v>221</v>
      </c>
      <c r="D242" s="6" t="s">
        <v>281</v>
      </c>
      <c r="E242" s="45" t="s">
        <v>607</v>
      </c>
      <c r="F242" s="6" t="s">
        <v>4</v>
      </c>
      <c r="G242" s="6" t="s">
        <v>67</v>
      </c>
      <c r="H242" s="37" t="s">
        <v>281</v>
      </c>
      <c r="I242" s="36" t="s">
        <v>340</v>
      </c>
      <c r="J242" s="8"/>
      <c r="K242" s="29">
        <v>41745</v>
      </c>
      <c r="L242" s="4">
        <f t="shared" si="12"/>
        <v>0</v>
      </c>
      <c r="M242" s="23">
        <v>0.2</v>
      </c>
      <c r="N242" s="4">
        <f t="shared" si="13"/>
        <v>0</v>
      </c>
      <c r="O242" s="4">
        <f t="shared" si="14"/>
        <v>0</v>
      </c>
    </row>
    <row r="243" spans="1:15" customFormat="1" ht="48" outlineLevel="2">
      <c r="A243" s="27" t="s">
        <v>326</v>
      </c>
      <c r="B243" s="6" t="s">
        <v>53</v>
      </c>
      <c r="C243" s="3">
        <v>222</v>
      </c>
      <c r="D243" s="6" t="s">
        <v>282</v>
      </c>
      <c r="E243" s="45" t="s">
        <v>608</v>
      </c>
      <c r="F243" s="6" t="s">
        <v>4</v>
      </c>
      <c r="G243" s="6" t="s">
        <v>67</v>
      </c>
      <c r="H243" s="37" t="s">
        <v>282</v>
      </c>
      <c r="I243" s="36" t="s">
        <v>340</v>
      </c>
      <c r="J243" s="8"/>
      <c r="K243" s="29">
        <v>35420</v>
      </c>
      <c r="L243" s="4">
        <f t="shared" si="12"/>
        <v>0</v>
      </c>
      <c r="M243" s="23">
        <v>0.2</v>
      </c>
      <c r="N243" s="4">
        <f t="shared" si="13"/>
        <v>0</v>
      </c>
      <c r="O243" s="4">
        <f t="shared" si="14"/>
        <v>0</v>
      </c>
    </row>
    <row r="244" spans="1:15" customFormat="1" ht="48" outlineLevel="2">
      <c r="A244" s="27" t="s">
        <v>326</v>
      </c>
      <c r="B244" s="6" t="s">
        <v>53</v>
      </c>
      <c r="C244" s="3">
        <v>223</v>
      </c>
      <c r="D244" s="6" t="s">
        <v>283</v>
      </c>
      <c r="E244" s="45" t="s">
        <v>609</v>
      </c>
      <c r="F244" s="6" t="s">
        <v>4</v>
      </c>
      <c r="G244" s="6" t="s">
        <v>23</v>
      </c>
      <c r="H244" s="37" t="s">
        <v>283</v>
      </c>
      <c r="I244" s="36" t="s">
        <v>340</v>
      </c>
      <c r="J244" s="8"/>
      <c r="K244" s="29">
        <v>12017.5</v>
      </c>
      <c r="L244" s="4">
        <f t="shared" si="12"/>
        <v>0</v>
      </c>
      <c r="M244" s="23">
        <v>0.2</v>
      </c>
      <c r="N244" s="4">
        <f t="shared" si="13"/>
        <v>0</v>
      </c>
      <c r="O244" s="4">
        <f t="shared" si="14"/>
        <v>0</v>
      </c>
    </row>
    <row r="245" spans="1:15" customFormat="1" ht="48" outlineLevel="2">
      <c r="A245" s="27" t="s">
        <v>326</v>
      </c>
      <c r="B245" s="6" t="s">
        <v>53</v>
      </c>
      <c r="C245" s="3">
        <v>224</v>
      </c>
      <c r="D245" s="6" t="s">
        <v>284</v>
      </c>
      <c r="E245" s="45" t="s">
        <v>610</v>
      </c>
      <c r="F245" s="6" t="s">
        <v>4</v>
      </c>
      <c r="G245" s="6" t="s">
        <v>28</v>
      </c>
      <c r="H245" s="37" t="s">
        <v>284</v>
      </c>
      <c r="I245" s="36" t="s">
        <v>340</v>
      </c>
      <c r="J245" s="8"/>
      <c r="K245" s="29">
        <v>10752.5</v>
      </c>
      <c r="L245" s="4">
        <f t="shared" si="12"/>
        <v>0</v>
      </c>
      <c r="M245" s="23">
        <v>0.2</v>
      </c>
      <c r="N245" s="4">
        <f t="shared" si="13"/>
        <v>0</v>
      </c>
      <c r="O245" s="4">
        <f t="shared" si="14"/>
        <v>0</v>
      </c>
    </row>
    <row r="246" spans="1:15" customFormat="1" ht="48" outlineLevel="2">
      <c r="A246" s="27" t="s">
        <v>326</v>
      </c>
      <c r="B246" s="6" t="s">
        <v>53</v>
      </c>
      <c r="C246" s="3">
        <v>225</v>
      </c>
      <c r="D246" s="6" t="s">
        <v>285</v>
      </c>
      <c r="E246" s="45" t="s">
        <v>611</v>
      </c>
      <c r="F246" s="6" t="s">
        <v>4</v>
      </c>
      <c r="G246" s="6" t="s">
        <v>28</v>
      </c>
      <c r="H246" s="37" t="s">
        <v>285</v>
      </c>
      <c r="I246" s="36" t="s">
        <v>340</v>
      </c>
      <c r="J246" s="8"/>
      <c r="K246" s="29">
        <v>10752.5</v>
      </c>
      <c r="L246" s="4">
        <f t="shared" si="12"/>
        <v>0</v>
      </c>
      <c r="M246" s="23">
        <v>0.2</v>
      </c>
      <c r="N246" s="4">
        <f t="shared" si="13"/>
        <v>0</v>
      </c>
      <c r="O246" s="4">
        <f t="shared" si="14"/>
        <v>0</v>
      </c>
    </row>
    <row r="247" spans="1:15" customFormat="1" ht="48" outlineLevel="2">
      <c r="A247" s="27" t="s">
        <v>326</v>
      </c>
      <c r="B247" s="6" t="s">
        <v>53</v>
      </c>
      <c r="C247" s="3">
        <v>226</v>
      </c>
      <c r="D247" s="6" t="s">
        <v>286</v>
      </c>
      <c r="E247" s="45" t="s">
        <v>612</v>
      </c>
      <c r="F247" s="6" t="s">
        <v>4</v>
      </c>
      <c r="G247" s="6" t="s">
        <v>28</v>
      </c>
      <c r="H247" s="37" t="s">
        <v>286</v>
      </c>
      <c r="I247" s="36" t="s">
        <v>340</v>
      </c>
      <c r="J247" s="8"/>
      <c r="K247" s="29">
        <v>10752.5</v>
      </c>
      <c r="L247" s="4">
        <f t="shared" si="12"/>
        <v>0</v>
      </c>
      <c r="M247" s="23">
        <v>0.2</v>
      </c>
      <c r="N247" s="4">
        <f t="shared" si="13"/>
        <v>0</v>
      </c>
      <c r="O247" s="4">
        <f t="shared" si="14"/>
        <v>0</v>
      </c>
    </row>
    <row r="248" spans="1:15" customFormat="1" ht="48" outlineLevel="2">
      <c r="A248" s="27" t="s">
        <v>326</v>
      </c>
      <c r="B248" s="6" t="s">
        <v>53</v>
      </c>
      <c r="C248" s="3">
        <v>227</v>
      </c>
      <c r="D248" s="6" t="s">
        <v>287</v>
      </c>
      <c r="E248" s="45" t="s">
        <v>613</v>
      </c>
      <c r="F248" s="6" t="s">
        <v>4</v>
      </c>
      <c r="G248" s="6" t="s">
        <v>28</v>
      </c>
      <c r="H248" s="37" t="s">
        <v>287</v>
      </c>
      <c r="I248" s="36" t="s">
        <v>340</v>
      </c>
      <c r="J248" s="8"/>
      <c r="K248" s="29">
        <v>10752.5</v>
      </c>
      <c r="L248" s="4">
        <f t="shared" si="12"/>
        <v>0</v>
      </c>
      <c r="M248" s="23">
        <v>0.2</v>
      </c>
      <c r="N248" s="4">
        <f t="shared" si="13"/>
        <v>0</v>
      </c>
      <c r="O248" s="4">
        <f t="shared" si="14"/>
        <v>0</v>
      </c>
    </row>
    <row r="249" spans="1:15" customFormat="1" ht="48" outlineLevel="2">
      <c r="A249" s="27" t="s">
        <v>326</v>
      </c>
      <c r="B249" s="6" t="s">
        <v>53</v>
      </c>
      <c r="C249" s="3">
        <v>228</v>
      </c>
      <c r="D249" s="6" t="s">
        <v>288</v>
      </c>
      <c r="E249" s="45" t="s">
        <v>614</v>
      </c>
      <c r="F249" s="6" t="s">
        <v>4</v>
      </c>
      <c r="G249" s="6" t="s">
        <v>141</v>
      </c>
      <c r="H249" s="37" t="s">
        <v>288</v>
      </c>
      <c r="I249" s="36" t="s">
        <v>340</v>
      </c>
      <c r="J249" s="8"/>
      <c r="K249" s="29">
        <v>37950</v>
      </c>
      <c r="L249" s="4">
        <f t="shared" si="12"/>
        <v>0</v>
      </c>
      <c r="M249" s="23">
        <v>0.2</v>
      </c>
      <c r="N249" s="4">
        <f t="shared" si="13"/>
        <v>0</v>
      </c>
      <c r="O249" s="4">
        <f t="shared" si="14"/>
        <v>0</v>
      </c>
    </row>
    <row r="250" spans="1:15" customFormat="1" ht="48" outlineLevel="2">
      <c r="A250" s="27" t="s">
        <v>326</v>
      </c>
      <c r="B250" s="6" t="s">
        <v>53</v>
      </c>
      <c r="C250" s="3">
        <v>229</v>
      </c>
      <c r="D250" s="6" t="s">
        <v>289</v>
      </c>
      <c r="E250" s="45" t="s">
        <v>615</v>
      </c>
      <c r="F250" s="6" t="s">
        <v>4</v>
      </c>
      <c r="G250" s="6" t="s">
        <v>28</v>
      </c>
      <c r="H250" s="37" t="s">
        <v>353</v>
      </c>
      <c r="I250" s="36" t="s">
        <v>340</v>
      </c>
      <c r="J250" s="8"/>
      <c r="K250" s="29">
        <v>34000</v>
      </c>
      <c r="L250" s="4">
        <f t="shared" si="12"/>
        <v>0</v>
      </c>
      <c r="M250" s="23">
        <v>0.2</v>
      </c>
      <c r="N250" s="4">
        <f t="shared" si="13"/>
        <v>0</v>
      </c>
      <c r="O250" s="4">
        <f t="shared" si="14"/>
        <v>0</v>
      </c>
    </row>
    <row r="251" spans="1:15" customFormat="1" ht="48" outlineLevel="2">
      <c r="A251" s="27" t="s">
        <v>326</v>
      </c>
      <c r="B251" s="6" t="s">
        <v>53</v>
      </c>
      <c r="C251" s="3">
        <v>230</v>
      </c>
      <c r="D251" s="6" t="s">
        <v>290</v>
      </c>
      <c r="E251" s="45" t="s">
        <v>616</v>
      </c>
      <c r="F251" s="6" t="s">
        <v>4</v>
      </c>
      <c r="G251" s="6" t="s">
        <v>28</v>
      </c>
      <c r="H251" s="37" t="s">
        <v>354</v>
      </c>
      <c r="I251" s="36" t="s">
        <v>340</v>
      </c>
      <c r="J251" s="8"/>
      <c r="K251" s="29">
        <v>34000</v>
      </c>
      <c r="L251" s="4">
        <f t="shared" si="12"/>
        <v>0</v>
      </c>
      <c r="M251" s="23">
        <v>0.2</v>
      </c>
      <c r="N251" s="4">
        <f t="shared" si="13"/>
        <v>0</v>
      </c>
      <c r="O251" s="4">
        <f t="shared" si="14"/>
        <v>0</v>
      </c>
    </row>
    <row r="252" spans="1:15" customFormat="1" ht="48" outlineLevel="2">
      <c r="A252" s="27" t="s">
        <v>326</v>
      </c>
      <c r="B252" s="6" t="s">
        <v>53</v>
      </c>
      <c r="C252" s="3">
        <v>231</v>
      </c>
      <c r="D252" s="6" t="s">
        <v>291</v>
      </c>
      <c r="E252" s="45" t="s">
        <v>617</v>
      </c>
      <c r="F252" s="6" t="s">
        <v>4</v>
      </c>
      <c r="G252" s="6" t="s">
        <v>28</v>
      </c>
      <c r="H252" s="37" t="s">
        <v>291</v>
      </c>
      <c r="I252" s="36" t="s">
        <v>340</v>
      </c>
      <c r="J252" s="8"/>
      <c r="K252" s="29">
        <v>10752.5</v>
      </c>
      <c r="L252" s="4">
        <f t="shared" si="12"/>
        <v>0</v>
      </c>
      <c r="M252" s="23">
        <v>0.2</v>
      </c>
      <c r="N252" s="4">
        <f t="shared" si="13"/>
        <v>0</v>
      </c>
      <c r="O252" s="4">
        <f t="shared" si="14"/>
        <v>0</v>
      </c>
    </row>
    <row r="253" spans="1:15" customFormat="1" ht="48" outlineLevel="2">
      <c r="A253" s="27" t="s">
        <v>326</v>
      </c>
      <c r="B253" s="6" t="s">
        <v>53</v>
      </c>
      <c r="C253" s="3">
        <v>232</v>
      </c>
      <c r="D253" s="6" t="s">
        <v>292</v>
      </c>
      <c r="E253" s="45" t="s">
        <v>618</v>
      </c>
      <c r="F253" s="6" t="s">
        <v>4</v>
      </c>
      <c r="G253" s="6">
        <v>1000</v>
      </c>
      <c r="H253" s="37" t="s">
        <v>355</v>
      </c>
      <c r="I253" s="36" t="s">
        <v>329</v>
      </c>
      <c r="J253" s="8"/>
      <c r="K253" s="29">
        <v>9487.5</v>
      </c>
      <c r="L253" s="4">
        <f t="shared" si="12"/>
        <v>0</v>
      </c>
      <c r="M253" s="23">
        <v>0.2</v>
      </c>
      <c r="N253" s="4">
        <f t="shared" si="13"/>
        <v>0</v>
      </c>
      <c r="O253" s="4">
        <f t="shared" si="14"/>
        <v>0</v>
      </c>
    </row>
    <row r="254" spans="1:15" customFormat="1" ht="48" outlineLevel="2">
      <c r="A254" s="27" t="s">
        <v>326</v>
      </c>
      <c r="B254" s="6" t="s">
        <v>53</v>
      </c>
      <c r="C254" s="3">
        <v>233</v>
      </c>
      <c r="D254" s="6" t="s">
        <v>293</v>
      </c>
      <c r="E254" s="45" t="s">
        <v>619</v>
      </c>
      <c r="F254" s="6" t="s">
        <v>4</v>
      </c>
      <c r="G254" s="6">
        <v>1000</v>
      </c>
      <c r="H254" s="37" t="s">
        <v>356</v>
      </c>
      <c r="I254" s="36" t="s">
        <v>329</v>
      </c>
      <c r="J254" s="8"/>
      <c r="K254" s="29">
        <v>8650</v>
      </c>
      <c r="L254" s="4">
        <f t="shared" si="12"/>
        <v>0</v>
      </c>
      <c r="M254" s="23">
        <v>0.2</v>
      </c>
      <c r="N254" s="4">
        <f t="shared" si="13"/>
        <v>0</v>
      </c>
      <c r="O254" s="4">
        <f t="shared" si="14"/>
        <v>0</v>
      </c>
    </row>
    <row r="255" spans="1:15" customFormat="1" ht="48" outlineLevel="2">
      <c r="A255" s="27" t="s">
        <v>326</v>
      </c>
      <c r="B255" s="6" t="s">
        <v>53</v>
      </c>
      <c r="C255" s="3">
        <v>234</v>
      </c>
      <c r="D255" s="6" t="s">
        <v>294</v>
      </c>
      <c r="E255" s="45" t="s">
        <v>620</v>
      </c>
      <c r="F255" s="6" t="s">
        <v>4</v>
      </c>
      <c r="G255" s="6" t="s">
        <v>252</v>
      </c>
      <c r="H255" s="37" t="s">
        <v>294</v>
      </c>
      <c r="I255" s="37" t="s">
        <v>340</v>
      </c>
      <c r="J255" s="8"/>
      <c r="K255" s="29">
        <v>6325</v>
      </c>
      <c r="L255" s="4">
        <f t="shared" si="12"/>
        <v>0</v>
      </c>
      <c r="M255" s="23">
        <v>0.2</v>
      </c>
      <c r="N255" s="4">
        <f t="shared" si="13"/>
        <v>0</v>
      </c>
      <c r="O255" s="4">
        <f t="shared" si="14"/>
        <v>0</v>
      </c>
    </row>
    <row r="256" spans="1:15" customFormat="1" ht="48" outlineLevel="2">
      <c r="A256" s="27" t="s">
        <v>326</v>
      </c>
      <c r="B256" s="6" t="s">
        <v>53</v>
      </c>
      <c r="C256" s="3">
        <v>235</v>
      </c>
      <c r="D256" s="6" t="s">
        <v>295</v>
      </c>
      <c r="E256" s="45" t="s">
        <v>621</v>
      </c>
      <c r="F256" s="6" t="s">
        <v>4</v>
      </c>
      <c r="G256" s="6" t="s">
        <v>56</v>
      </c>
      <c r="H256" s="37" t="s">
        <v>295</v>
      </c>
      <c r="I256" s="36" t="s">
        <v>340</v>
      </c>
      <c r="J256" s="8"/>
      <c r="K256" s="29">
        <v>7590</v>
      </c>
      <c r="L256" s="4">
        <f t="shared" si="12"/>
        <v>0</v>
      </c>
      <c r="M256" s="23">
        <v>0.2</v>
      </c>
      <c r="N256" s="4">
        <f t="shared" si="13"/>
        <v>0</v>
      </c>
      <c r="O256" s="4">
        <f t="shared" si="14"/>
        <v>0</v>
      </c>
    </row>
    <row r="257" spans="1:15" customFormat="1" ht="48" outlineLevel="2">
      <c r="A257" s="27" t="s">
        <v>326</v>
      </c>
      <c r="B257" s="6" t="s">
        <v>53</v>
      </c>
      <c r="C257" s="3">
        <v>236</v>
      </c>
      <c r="D257" s="6" t="s">
        <v>296</v>
      </c>
      <c r="E257" s="45" t="s">
        <v>622</v>
      </c>
      <c r="F257" s="6" t="s">
        <v>4</v>
      </c>
      <c r="G257" s="6" t="s">
        <v>51</v>
      </c>
      <c r="H257" s="37" t="s">
        <v>296</v>
      </c>
      <c r="I257" s="36" t="s">
        <v>340</v>
      </c>
      <c r="J257" s="8"/>
      <c r="K257" s="29">
        <v>15180</v>
      </c>
      <c r="L257" s="4">
        <f t="shared" si="12"/>
        <v>0</v>
      </c>
      <c r="M257" s="23">
        <v>0.2</v>
      </c>
      <c r="N257" s="4">
        <f t="shared" si="13"/>
        <v>0</v>
      </c>
      <c r="O257" s="4">
        <f t="shared" si="14"/>
        <v>0</v>
      </c>
    </row>
    <row r="258" spans="1:15" customFormat="1" ht="48" outlineLevel="2">
      <c r="A258" s="27" t="s">
        <v>326</v>
      </c>
      <c r="B258" s="6" t="s">
        <v>53</v>
      </c>
      <c r="C258" s="3">
        <v>237</v>
      </c>
      <c r="D258" s="6" t="s">
        <v>297</v>
      </c>
      <c r="E258" s="45" t="s">
        <v>623</v>
      </c>
      <c r="F258" s="6" t="s">
        <v>4</v>
      </c>
      <c r="G258" s="6" t="s">
        <v>67</v>
      </c>
      <c r="H258" s="38" t="s">
        <v>357</v>
      </c>
      <c r="I258" s="36" t="s">
        <v>340</v>
      </c>
      <c r="J258" s="8"/>
      <c r="K258" s="29">
        <v>24035</v>
      </c>
      <c r="L258" s="4">
        <f t="shared" si="12"/>
        <v>0</v>
      </c>
      <c r="M258" s="23">
        <v>0.2</v>
      </c>
      <c r="N258" s="4">
        <f t="shared" si="13"/>
        <v>0</v>
      </c>
      <c r="O258" s="4">
        <f t="shared" si="14"/>
        <v>0</v>
      </c>
    </row>
    <row r="259" spans="1:15" customFormat="1" ht="48" outlineLevel="2">
      <c r="A259" s="27" t="s">
        <v>326</v>
      </c>
      <c r="B259" s="6" t="s">
        <v>53</v>
      </c>
      <c r="C259" s="3">
        <v>238</v>
      </c>
      <c r="D259" s="6" t="s">
        <v>298</v>
      </c>
      <c r="E259" s="45" t="s">
        <v>624</v>
      </c>
      <c r="F259" s="6" t="s">
        <v>4</v>
      </c>
      <c r="G259" s="6" t="s">
        <v>67</v>
      </c>
      <c r="H259" s="38" t="s">
        <v>358</v>
      </c>
      <c r="I259" s="36" t="s">
        <v>340</v>
      </c>
      <c r="J259" s="8"/>
      <c r="K259" s="29">
        <v>68310</v>
      </c>
      <c r="L259" s="4">
        <f t="shared" si="12"/>
        <v>0</v>
      </c>
      <c r="M259" s="23">
        <v>0.2</v>
      </c>
      <c r="N259" s="4">
        <f t="shared" si="13"/>
        <v>0</v>
      </c>
      <c r="O259" s="4">
        <f t="shared" si="14"/>
        <v>0</v>
      </c>
    </row>
    <row r="260" spans="1:15" customFormat="1" ht="48" outlineLevel="2">
      <c r="A260" s="27" t="s">
        <v>326</v>
      </c>
      <c r="B260" s="6" t="s">
        <v>53</v>
      </c>
      <c r="C260" s="3">
        <v>239</v>
      </c>
      <c r="D260" s="6" t="s">
        <v>299</v>
      </c>
      <c r="E260" s="45" t="s">
        <v>625</v>
      </c>
      <c r="F260" s="6" t="s">
        <v>4</v>
      </c>
      <c r="G260" s="6" t="s">
        <v>67</v>
      </c>
      <c r="H260" s="38" t="s">
        <v>359</v>
      </c>
      <c r="I260" s="36" t="s">
        <v>340</v>
      </c>
      <c r="J260" s="8"/>
      <c r="K260" s="29">
        <v>68310</v>
      </c>
      <c r="L260" s="4">
        <f t="shared" si="12"/>
        <v>0</v>
      </c>
      <c r="M260" s="23">
        <v>0.2</v>
      </c>
      <c r="N260" s="4">
        <f t="shared" si="13"/>
        <v>0</v>
      </c>
      <c r="O260" s="4">
        <f t="shared" si="14"/>
        <v>0</v>
      </c>
    </row>
    <row r="261" spans="1:15" customFormat="1" ht="48" outlineLevel="2">
      <c r="A261" s="27" t="s">
        <v>326</v>
      </c>
      <c r="B261" s="6" t="s">
        <v>53</v>
      </c>
      <c r="C261" s="3">
        <v>240</v>
      </c>
      <c r="D261" s="6" t="s">
        <v>300</v>
      </c>
      <c r="E261" s="45" t="s">
        <v>626</v>
      </c>
      <c r="F261" s="6" t="s">
        <v>4</v>
      </c>
      <c r="G261" s="6" t="s">
        <v>67</v>
      </c>
      <c r="H261" s="38" t="s">
        <v>360</v>
      </c>
      <c r="I261" s="36" t="s">
        <v>340</v>
      </c>
      <c r="J261" s="8"/>
      <c r="K261" s="29">
        <v>24035</v>
      </c>
      <c r="L261" s="4">
        <f t="shared" si="12"/>
        <v>0</v>
      </c>
      <c r="M261" s="23">
        <v>0.2</v>
      </c>
      <c r="N261" s="4">
        <f t="shared" si="13"/>
        <v>0</v>
      </c>
      <c r="O261" s="4">
        <f t="shared" si="14"/>
        <v>0</v>
      </c>
    </row>
    <row r="262" spans="1:15" customFormat="1" ht="48" outlineLevel="2">
      <c r="A262" s="27" t="s">
        <v>326</v>
      </c>
      <c r="B262" s="6" t="s">
        <v>53</v>
      </c>
      <c r="C262" s="3">
        <v>241</v>
      </c>
      <c r="D262" s="6" t="s">
        <v>300</v>
      </c>
      <c r="E262" s="45" t="s">
        <v>627</v>
      </c>
      <c r="F262" s="6" t="s">
        <v>4</v>
      </c>
      <c r="G262" s="6" t="s">
        <v>301</v>
      </c>
      <c r="H262" s="38" t="s">
        <v>360</v>
      </c>
      <c r="I262" s="36" t="s">
        <v>340</v>
      </c>
      <c r="J262" s="8"/>
      <c r="K262" s="29">
        <v>113217.5</v>
      </c>
      <c r="L262" s="4">
        <f t="shared" si="12"/>
        <v>0</v>
      </c>
      <c r="M262" s="23">
        <v>0.2</v>
      </c>
      <c r="N262" s="4">
        <f t="shared" si="13"/>
        <v>0</v>
      </c>
      <c r="O262" s="4">
        <f t="shared" si="14"/>
        <v>0</v>
      </c>
    </row>
    <row r="263" spans="1:15" customFormat="1" ht="48.75" outlineLevel="2" thickBot="1">
      <c r="A263" s="27" t="s">
        <v>326</v>
      </c>
      <c r="B263" s="6" t="s">
        <v>53</v>
      </c>
      <c r="C263" s="3">
        <v>242</v>
      </c>
      <c r="D263" s="6" t="s">
        <v>302</v>
      </c>
      <c r="E263" s="45" t="s">
        <v>628</v>
      </c>
      <c r="F263" s="6" t="s">
        <v>4</v>
      </c>
      <c r="G263" s="6" t="s">
        <v>67</v>
      </c>
      <c r="H263" s="38" t="s">
        <v>361</v>
      </c>
      <c r="I263" s="36" t="s">
        <v>340</v>
      </c>
      <c r="J263" s="8"/>
      <c r="K263" s="30">
        <v>22770</v>
      </c>
      <c r="L263" s="4">
        <f t="shared" si="12"/>
        <v>0</v>
      </c>
      <c r="M263" s="23">
        <v>0.2</v>
      </c>
      <c r="N263" s="4">
        <f t="shared" si="13"/>
        <v>0</v>
      </c>
      <c r="O263" s="4">
        <f t="shared" si="14"/>
        <v>0</v>
      </c>
    </row>
    <row r="264" spans="1:15" customFormat="1" ht="15.75" customHeight="1" thickBot="1">
      <c r="A264" s="39" t="s">
        <v>328</v>
      </c>
      <c r="B264" s="40"/>
      <c r="C264" s="40"/>
      <c r="D264" s="40"/>
      <c r="E264" s="40"/>
      <c r="F264" s="40"/>
      <c r="G264" s="40"/>
      <c r="H264" s="40"/>
      <c r="I264" s="40"/>
      <c r="J264" s="40"/>
      <c r="K264" s="41"/>
      <c r="L264" s="33">
        <f>SUBTOTAL(9,L22:L263)</f>
        <v>0</v>
      </c>
      <c r="M264" s="34"/>
      <c r="N264" s="35">
        <f>SUBTOTAL(9,N22:N263)</f>
        <v>0</v>
      </c>
      <c r="O264" s="35">
        <f>SUBTOTAL(9,O22:O263)</f>
        <v>0</v>
      </c>
    </row>
    <row r="265" spans="1:15" customFormat="1" ht="13.5" customHeight="1" thickBot="1">
      <c r="A265" s="39" t="s">
        <v>369</v>
      </c>
      <c r="B265" s="40"/>
      <c r="C265" s="40"/>
      <c r="D265" s="40"/>
      <c r="E265" s="40"/>
      <c r="F265" s="40"/>
      <c r="G265" s="40"/>
      <c r="H265" s="40"/>
      <c r="I265" s="40"/>
      <c r="J265" s="40"/>
      <c r="K265" s="41"/>
      <c r="L265" s="33">
        <f>SUBTOTAL(9,L5:L264)</f>
        <v>0</v>
      </c>
      <c r="M265" s="34"/>
      <c r="N265" s="35">
        <f>SUBTOTAL(9,N5:N264)</f>
        <v>0</v>
      </c>
      <c r="O265" s="35">
        <f>SUBTOTAL(9,O5:O264)</f>
        <v>0</v>
      </c>
    </row>
  </sheetData>
  <mergeCells count="6">
    <mergeCell ref="A265:K265"/>
    <mergeCell ref="A264:K264"/>
    <mergeCell ref="A21:K21"/>
    <mergeCell ref="A1:O1"/>
    <mergeCell ref="A2:O2"/>
    <mergeCell ref="A3:O3"/>
  </mergeCells>
  <pageMargins left="0.25" right="0.25" top="0.75" bottom="0.75" header="0.3" footer="0.3"/>
  <pageSetup paperSize="8" scale="84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0244F-509A-49FC-AA5D-24741FD572FD}">
  <dimension ref="A1:D32"/>
  <sheetViews>
    <sheetView workbookViewId="0">
      <selection activeCell="C4" sqref="C4"/>
    </sheetView>
  </sheetViews>
  <sheetFormatPr defaultRowHeight="15"/>
  <cols>
    <col min="1" max="1" width="12.7109375" customWidth="1"/>
    <col min="2" max="2" width="18.140625" style="15" customWidth="1"/>
    <col min="3" max="3" width="29.42578125" style="10" customWidth="1"/>
    <col min="4" max="4" width="11.42578125" customWidth="1"/>
  </cols>
  <sheetData>
    <row r="1" spans="1:4">
      <c r="A1" t="s">
        <v>313</v>
      </c>
      <c r="B1" s="19">
        <v>6786892550.8400059</v>
      </c>
    </row>
    <row r="3" spans="1:4">
      <c r="B3" s="18" t="s">
        <v>314</v>
      </c>
      <c r="C3" s="6" t="s">
        <v>315</v>
      </c>
      <c r="D3" s="6" t="s">
        <v>316</v>
      </c>
    </row>
    <row r="4" spans="1:4">
      <c r="A4" s="6">
        <v>1</v>
      </c>
      <c r="B4" s="18" t="s">
        <v>9</v>
      </c>
      <c r="C4" s="5">
        <v>1219231784.8900003</v>
      </c>
      <c r="D4" s="12">
        <f>C4/$C$32</f>
        <v>0.17964506963339183</v>
      </c>
    </row>
    <row r="5" spans="1:4">
      <c r="A5" s="6">
        <v>2</v>
      </c>
      <c r="B5" s="18" t="s">
        <v>18</v>
      </c>
      <c r="C5" s="5">
        <v>1164677148.0000012</v>
      </c>
      <c r="D5" s="12">
        <f>C5/$B$1</f>
        <v>0.17160683468546301</v>
      </c>
    </row>
    <row r="6" spans="1:4">
      <c r="A6" s="6">
        <v>3</v>
      </c>
      <c r="B6" s="18" t="s">
        <v>303</v>
      </c>
      <c r="C6" s="5">
        <v>934563507.10999954</v>
      </c>
      <c r="D6" s="12">
        <f t="shared" ref="D6:D31" si="0">C6/$B$1</f>
        <v>0.13770123810112916</v>
      </c>
    </row>
    <row r="7" spans="1:4">
      <c r="A7" s="6">
        <v>4</v>
      </c>
      <c r="B7" s="16" t="s">
        <v>3</v>
      </c>
      <c r="C7" s="5">
        <v>772227098.75999999</v>
      </c>
      <c r="D7" s="12">
        <f t="shared" si="0"/>
        <v>0.11378213121473719</v>
      </c>
    </row>
    <row r="8" spans="1:4">
      <c r="A8" s="6">
        <v>5</v>
      </c>
      <c r="B8" s="18" t="s">
        <v>12</v>
      </c>
      <c r="C8" s="5">
        <v>747708679.58000004</v>
      </c>
      <c r="D8" s="12">
        <f t="shared" si="0"/>
        <v>0.11016951778431457</v>
      </c>
    </row>
    <row r="9" spans="1:4" ht="17.25" customHeight="1">
      <c r="A9" s="6">
        <v>6</v>
      </c>
      <c r="B9" s="18" t="s">
        <v>14</v>
      </c>
      <c r="C9" s="5">
        <v>439475777.16999996</v>
      </c>
      <c r="D9" s="12">
        <f t="shared" si="0"/>
        <v>6.4753607616140407E-2</v>
      </c>
    </row>
    <row r="10" spans="1:4">
      <c r="A10" s="6">
        <v>7</v>
      </c>
      <c r="B10" s="20" t="s">
        <v>25</v>
      </c>
      <c r="C10" s="5">
        <v>420402230</v>
      </c>
      <c r="D10" s="12">
        <f t="shared" si="0"/>
        <v>6.1943257072482646E-2</v>
      </c>
    </row>
    <row r="11" spans="1:4">
      <c r="A11" s="6">
        <v>8</v>
      </c>
      <c r="B11" s="18" t="s">
        <v>6</v>
      </c>
      <c r="C11" s="5">
        <v>295831899</v>
      </c>
      <c r="D11" s="12">
        <f t="shared" si="0"/>
        <v>4.3588711149314605E-2</v>
      </c>
    </row>
    <row r="12" spans="1:4">
      <c r="A12" s="6">
        <v>9</v>
      </c>
      <c r="B12" s="18" t="s">
        <v>7</v>
      </c>
      <c r="C12" s="5">
        <v>199999848</v>
      </c>
      <c r="D12" s="12">
        <f t="shared" si="0"/>
        <v>2.946854491975805E-2</v>
      </c>
    </row>
    <row r="13" spans="1:4">
      <c r="A13" s="6">
        <v>10</v>
      </c>
      <c r="B13" s="18" t="s">
        <v>5</v>
      </c>
      <c r="C13" s="5">
        <v>126716354.72</v>
      </c>
      <c r="D13" s="12">
        <f t="shared" si="0"/>
        <v>1.8670747145439405E-2</v>
      </c>
    </row>
    <row r="14" spans="1:4">
      <c r="A14" s="6">
        <v>11</v>
      </c>
      <c r="B14" s="18" t="s">
        <v>310</v>
      </c>
      <c r="C14" s="5">
        <v>84944900</v>
      </c>
      <c r="D14" s="12">
        <f t="shared" si="0"/>
        <v>1.2516022518948892E-2</v>
      </c>
    </row>
    <row r="15" spans="1:4">
      <c r="A15" s="6">
        <v>12</v>
      </c>
      <c r="B15" s="18" t="s">
        <v>312</v>
      </c>
      <c r="C15" s="5">
        <v>76516600</v>
      </c>
      <c r="D15" s="12">
        <f t="shared" si="0"/>
        <v>1.1274172889407189E-2</v>
      </c>
    </row>
    <row r="16" spans="1:4">
      <c r="A16" s="6">
        <v>13</v>
      </c>
      <c r="B16" s="18" t="s">
        <v>311</v>
      </c>
      <c r="C16" s="5">
        <v>55540800</v>
      </c>
      <c r="D16" s="12">
        <f t="shared" si="0"/>
        <v>8.1835390178861423E-3</v>
      </c>
    </row>
    <row r="17" spans="1:4">
      <c r="A17" s="6">
        <v>14</v>
      </c>
      <c r="B17" s="18" t="s">
        <v>13</v>
      </c>
      <c r="C17" s="5">
        <v>48216077.560000002</v>
      </c>
      <c r="D17" s="12">
        <f t="shared" si="0"/>
        <v>7.1042936364201547E-3</v>
      </c>
    </row>
    <row r="18" spans="1:4">
      <c r="A18" s="6">
        <v>15</v>
      </c>
      <c r="B18" s="18" t="s">
        <v>307</v>
      </c>
      <c r="C18" s="5">
        <v>46057192</v>
      </c>
      <c r="D18" s="12">
        <f t="shared" si="0"/>
        <v>6.7861973141595637E-3</v>
      </c>
    </row>
    <row r="19" spans="1:4">
      <c r="A19" s="6">
        <v>16</v>
      </c>
      <c r="B19" s="18" t="s">
        <v>309</v>
      </c>
      <c r="C19" s="5">
        <v>22296987.199999999</v>
      </c>
      <c r="D19" s="12">
        <f t="shared" si="0"/>
        <v>3.2853013412213706E-3</v>
      </c>
    </row>
    <row r="20" spans="1:4">
      <c r="A20" s="6">
        <v>17</v>
      </c>
      <c r="B20" s="20" t="s">
        <v>17</v>
      </c>
      <c r="C20" s="5">
        <v>20487565</v>
      </c>
      <c r="D20" s="12">
        <f t="shared" si="0"/>
        <v>3.0186959417037298E-3</v>
      </c>
    </row>
    <row r="21" spans="1:4">
      <c r="A21" s="6">
        <v>18</v>
      </c>
      <c r="B21" s="18" t="s">
        <v>29</v>
      </c>
      <c r="C21" s="4">
        <v>18267940</v>
      </c>
      <c r="D21" s="12">
        <f t="shared" si="0"/>
        <v>2.691650098061299E-3</v>
      </c>
    </row>
    <row r="22" spans="1:4">
      <c r="A22" s="6">
        <v>19</v>
      </c>
      <c r="B22" s="18" t="s">
        <v>305</v>
      </c>
      <c r="C22" s="5">
        <v>17297120</v>
      </c>
      <c r="D22" s="12">
        <f t="shared" si="0"/>
        <v>2.5486067254533382E-3</v>
      </c>
    </row>
    <row r="23" spans="1:4">
      <c r="A23" s="6">
        <v>20</v>
      </c>
      <c r="B23" s="17" t="s">
        <v>27</v>
      </c>
      <c r="C23" s="5">
        <v>14351662</v>
      </c>
      <c r="D23" s="12">
        <f t="shared" si="0"/>
        <v>2.1146145887080106E-3</v>
      </c>
    </row>
    <row r="24" spans="1:4">
      <c r="A24" s="6">
        <v>21</v>
      </c>
      <c r="B24" s="18" t="s">
        <v>8</v>
      </c>
      <c r="C24" s="5">
        <v>12885051</v>
      </c>
      <c r="D24" s="12">
        <f t="shared" si="0"/>
        <v>1.8985199638095393E-3</v>
      </c>
    </row>
    <row r="25" spans="1:4">
      <c r="A25" s="6">
        <v>22</v>
      </c>
      <c r="B25" s="18" t="s">
        <v>15</v>
      </c>
      <c r="C25" s="5">
        <v>12253753</v>
      </c>
      <c r="D25" s="12">
        <f t="shared" si="0"/>
        <v>1.8055027257626714E-3</v>
      </c>
    </row>
    <row r="26" spans="1:4">
      <c r="A26" s="6">
        <v>23</v>
      </c>
      <c r="B26" s="18" t="s">
        <v>308</v>
      </c>
      <c r="C26" s="5">
        <v>9999176</v>
      </c>
      <c r="D26" s="12">
        <f t="shared" si="0"/>
        <v>1.4733069552961191E-3</v>
      </c>
    </row>
    <row r="27" spans="1:4">
      <c r="A27" s="6">
        <v>24</v>
      </c>
      <c r="B27" s="18" t="s">
        <v>306</v>
      </c>
      <c r="C27" s="5">
        <v>9635482</v>
      </c>
      <c r="D27" s="12">
        <f t="shared" si="0"/>
        <v>1.4197192496892303E-3</v>
      </c>
    </row>
    <row r="28" spans="1:4">
      <c r="A28" s="6">
        <v>25</v>
      </c>
      <c r="B28" s="18" t="s">
        <v>24</v>
      </c>
      <c r="C28" s="5">
        <v>7782670</v>
      </c>
      <c r="D28" s="12">
        <f t="shared" si="0"/>
        <v>1.146720673960979E-3</v>
      </c>
    </row>
    <row r="29" spans="1:4">
      <c r="A29" s="6">
        <v>26</v>
      </c>
      <c r="B29" s="17" t="s">
        <v>10</v>
      </c>
      <c r="C29" s="5">
        <v>5022305</v>
      </c>
      <c r="D29" s="12">
        <f t="shared" si="0"/>
        <v>7.4000066486663255E-4</v>
      </c>
    </row>
    <row r="30" spans="1:4">
      <c r="A30" s="6">
        <v>27</v>
      </c>
      <c r="B30" s="18" t="s">
        <v>26</v>
      </c>
      <c r="C30" s="5">
        <v>2849718.9</v>
      </c>
      <c r="D30" s="12">
        <f t="shared" si="0"/>
        <v>4.1988566617977378E-4</v>
      </c>
    </row>
    <row r="31" spans="1:4">
      <c r="A31" s="6">
        <v>28</v>
      </c>
      <c r="B31" s="18" t="s">
        <v>304</v>
      </c>
      <c r="C31" s="5">
        <v>1653223.95</v>
      </c>
      <c r="D31" s="12">
        <f t="shared" si="0"/>
        <v>2.4359070629391096E-4</v>
      </c>
    </row>
    <row r="32" spans="1:4" ht="30.75" customHeight="1">
      <c r="C32" s="13">
        <f>SUM(C4:C31)</f>
        <v>6786892550.8400011</v>
      </c>
      <c r="D32" s="14">
        <f>SUM(D4:D31)</f>
        <v>0.99999999999999922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specifikacija materijala</vt:lpstr>
      <vt:lpstr>po dobavljačima</vt:lpstr>
      <vt:lpstr>'specifikacija materijala'!Print_Titles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Lela Jelisavcic</cp:lastModifiedBy>
  <cp:lastPrinted>2021-07-23T10:31:44Z</cp:lastPrinted>
  <dcterms:created xsi:type="dcterms:W3CDTF">2021-06-18T20:01:58Z</dcterms:created>
  <dcterms:modified xsi:type="dcterms:W3CDTF">2021-08-17T06:01:25Z</dcterms:modified>
</cp:coreProperties>
</file>