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8_{A70250A8-1E16-401C-BAFB-BA1B459FA6DE}" xr6:coauthVersionLast="36" xr6:coauthVersionMax="36" xr10:uidLastSave="{00000000-0000-0000-0000-000000000000}"/>
  <bookViews>
    <workbookView xWindow="5760" yWindow="2430" windowWidth="17280" windowHeight="8970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materijala'!$A$4:$P$136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6" i="1"/>
  <c r="L127" i="1"/>
  <c r="L128" i="1"/>
  <c r="L129" i="1"/>
  <c r="L130" i="1"/>
  <c r="L131" i="1"/>
  <c r="L132" i="1"/>
  <c r="L133" i="1"/>
  <c r="L134" i="1"/>
  <c r="L135" i="1"/>
  <c r="L136" i="1" l="1"/>
  <c r="L125" i="1"/>
  <c r="L81" i="1"/>
  <c r="N135" i="1"/>
  <c r="O135" i="1" s="1"/>
  <c r="N133" i="1"/>
  <c r="O133" i="1" s="1"/>
  <c r="N113" i="1"/>
  <c r="O113" i="1" s="1"/>
  <c r="N101" i="1"/>
  <c r="O101" i="1" s="1"/>
  <c r="N89" i="1"/>
  <c r="O89" i="1" s="1"/>
  <c r="N132" i="1"/>
  <c r="O132" i="1" s="1"/>
  <c r="N127" i="1"/>
  <c r="O127" i="1" s="1"/>
  <c r="N126" i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130" i="1"/>
  <c r="O130" i="1" s="1"/>
  <c r="N131" i="1"/>
  <c r="O131" i="1" s="1"/>
  <c r="N129" i="1"/>
  <c r="O129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4" i="1"/>
  <c r="O14" i="1" s="1"/>
  <c r="N128" i="1"/>
  <c r="N121" i="1"/>
  <c r="O121" i="1" s="1"/>
  <c r="N109" i="1"/>
  <c r="O109" i="1" s="1"/>
  <c r="N97" i="1"/>
  <c r="O97" i="1" s="1"/>
  <c r="N85" i="1"/>
  <c r="O85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119" i="1"/>
  <c r="O119" i="1" s="1"/>
  <c r="N107" i="1"/>
  <c r="O107" i="1" s="1"/>
  <c r="N95" i="1"/>
  <c r="O95" i="1" s="1"/>
  <c r="N83" i="1"/>
  <c r="O83" i="1" s="1"/>
  <c r="N118" i="1"/>
  <c r="O118" i="1" s="1"/>
  <c r="N106" i="1"/>
  <c r="O106" i="1" s="1"/>
  <c r="N94" i="1"/>
  <c r="O94" i="1" s="1"/>
  <c r="N82" i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134" i="1"/>
  <c r="O134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O7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8" i="1"/>
  <c r="O18" i="1" s="1"/>
  <c r="N6" i="1"/>
  <c r="O6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5" i="1"/>
  <c r="O1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117" i="1"/>
  <c r="O117" i="1" s="1"/>
  <c r="N105" i="1"/>
  <c r="O105" i="1" s="1"/>
  <c r="N93" i="1"/>
  <c r="O93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77" i="1"/>
  <c r="O77" i="1" s="1"/>
  <c r="N65" i="1"/>
  <c r="O65" i="1" s="1"/>
  <c r="N53" i="1"/>
  <c r="O53" i="1" s="1"/>
  <c r="N41" i="1"/>
  <c r="O41" i="1" s="1"/>
  <c r="N29" i="1"/>
  <c r="O29" i="1" s="1"/>
  <c r="N17" i="1"/>
  <c r="O17" i="1" s="1"/>
  <c r="N5" i="1"/>
  <c r="L137" i="1" l="1"/>
  <c r="N136" i="1"/>
  <c r="N81" i="1"/>
  <c r="O128" i="1"/>
  <c r="N125" i="1"/>
  <c r="O5" i="1"/>
  <c r="O81" i="1" s="1"/>
  <c r="O82" i="1"/>
  <c r="O125" i="1" s="1"/>
  <c r="O126" i="1"/>
  <c r="O136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137" i="1" l="1"/>
  <c r="D32" i="2"/>
  <c r="O137" i="1" l="1"/>
</calcChain>
</file>

<file path=xl/sharedStrings.xml><?xml version="1.0" encoding="utf-8"?>
<sst xmlns="http://schemas.openxmlformats.org/spreadsheetml/2006/main" count="969" uniqueCount="414">
  <si>
    <t>Назив партије</t>
  </si>
  <si>
    <t>Назив ставке</t>
  </si>
  <si>
    <t xml:space="preserve">Произвођач </t>
  </si>
  <si>
    <t>MAKLER</t>
  </si>
  <si>
    <t>pakovanje</t>
  </si>
  <si>
    <t>100 komada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</si>
  <si>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</si>
  <si>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</si>
  <si>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</si>
  <si>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</si>
  <si>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</si>
  <si>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</si>
  <si>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</si>
  <si>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</si>
  <si>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</si>
  <si>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</si>
  <si>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</si>
  <si>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</si>
  <si>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</si>
  <si>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</si>
  <si>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</si>
  <si>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</si>
  <si>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DIALAB</t>
  </si>
  <si>
    <t>Reagensi i potrošni materijal za imunohemijske analizatore model ALEGRIA, ORGENTEC DIAGNOSTIKA</t>
  </si>
  <si>
    <t xml:space="preserve">Anti-dsDNA Screen </t>
  </si>
  <si>
    <t xml:space="preserve">ANAscreen </t>
  </si>
  <si>
    <t xml:space="preserve">Anti-SS-A (Ro) </t>
  </si>
  <si>
    <t xml:space="preserve">Anti-SS-B (La) </t>
  </si>
  <si>
    <t xml:space="preserve">Anti-Sm </t>
  </si>
  <si>
    <t xml:space="preserve">Anti-Scl-70 </t>
  </si>
  <si>
    <t xml:space="preserve">Anti-Jo-1 </t>
  </si>
  <si>
    <t xml:space="preserve">Anti-Cardiolipin IgA </t>
  </si>
  <si>
    <t xml:space="preserve">Anti-Cardiolipin IgG </t>
  </si>
  <si>
    <t xml:space="preserve">Anti-Cardiolipin IgM </t>
  </si>
  <si>
    <t xml:space="preserve">Anti-Cardiolipin Screen </t>
  </si>
  <si>
    <t xml:space="preserve">AMA-M2 </t>
  </si>
  <si>
    <t>Anti-PR3 (cANCA)</t>
  </si>
  <si>
    <t xml:space="preserve">Anti-MPO (pANCA) </t>
  </si>
  <si>
    <t xml:space="preserve">Anti-ß2-Glykoprotein I IgA </t>
  </si>
  <si>
    <t xml:space="preserve">Anti-ß2-Glykoprotein I IgG </t>
  </si>
  <si>
    <t xml:space="preserve">Anti-ß2-Glykoprotein I IgM </t>
  </si>
  <si>
    <t xml:space="preserve">Anti-ß2-Glykoprotein I Screen </t>
  </si>
  <si>
    <t xml:space="preserve">ANTI-RNP-70 </t>
  </si>
  <si>
    <t xml:space="preserve">Anti-Centromer B </t>
  </si>
  <si>
    <t xml:space="preserve">Anti-Phospholipid Screen IgG </t>
  </si>
  <si>
    <t xml:space="preserve">Anti-Phospholipid Screen IgM </t>
  </si>
  <si>
    <t xml:space="preserve">Anti-Parietalcell </t>
  </si>
  <si>
    <t>Anti-GBM</t>
  </si>
  <si>
    <t xml:space="preserve">Anti-Tissue-Transglutaminase IgA </t>
  </si>
  <si>
    <t xml:space="preserve">Anti-Tissue-Transglutaminase IgG </t>
  </si>
  <si>
    <t xml:space="preserve">Anti-Tissue-Transglutaminase Screen </t>
  </si>
  <si>
    <t xml:space="preserve">ASCA IgA </t>
  </si>
  <si>
    <t xml:space="preserve">ASCA IgG </t>
  </si>
  <si>
    <t xml:space="preserve">Anti-Intrinsic Factor </t>
  </si>
  <si>
    <t>Anti-DGP IgA</t>
  </si>
  <si>
    <t xml:space="preserve">Anti-DGP IgG </t>
  </si>
  <si>
    <t>ANCA screen hs</t>
  </si>
  <si>
    <t xml:space="preserve">Anti LKM 1 </t>
  </si>
  <si>
    <t>Anti DGP screen</t>
  </si>
  <si>
    <t xml:space="preserve">Anti SLA </t>
  </si>
  <si>
    <t xml:space="preserve">Anti-helicobacter Pylori IGA </t>
  </si>
  <si>
    <t xml:space="preserve">Anti-helicobacter Pylori IGG </t>
  </si>
  <si>
    <t>Anti-Chlamydia pneumoniae IgM</t>
  </si>
  <si>
    <t xml:space="preserve">Anti-Chlamydia pneumoniae IgA </t>
  </si>
  <si>
    <t>Anti-Chlamydia pneumoniae IgG</t>
  </si>
  <si>
    <t>Anti-Mycoplasma pneumoniae IgM</t>
  </si>
  <si>
    <t>Anti-Mycoplasma pneumoniae IgA</t>
  </si>
  <si>
    <t xml:space="preserve">Anti-Mycoplasma pneumoniae IgG </t>
  </si>
  <si>
    <t>Flush Raitine Solution (a 20ml) "ili odgovarajući"</t>
  </si>
  <si>
    <t>20 mL</t>
  </si>
  <si>
    <t>Alegria Positive Control</t>
  </si>
  <si>
    <t>Anti-LC1</t>
  </si>
  <si>
    <t xml:space="preserve">Anti-Gliadin Screen </t>
  </si>
  <si>
    <t>Anti-Gliadin IgG</t>
  </si>
  <si>
    <t>Anti-Gliadin IgA</t>
  </si>
  <si>
    <t>Anti-RNP/Sm</t>
  </si>
  <si>
    <t>calprotectin</t>
  </si>
  <si>
    <t>stool exstraction tubes</t>
  </si>
  <si>
    <t xml:space="preserve"> Anti-CCP hs</t>
  </si>
  <si>
    <t xml:space="preserve">  Anti-Histone </t>
  </si>
  <si>
    <t xml:space="preserve">  Anti-PR3 hs</t>
  </si>
  <si>
    <t xml:space="preserve">  Anti-Rib-P </t>
  </si>
  <si>
    <t>ANA detect</t>
  </si>
  <si>
    <t>Printer Paper (ID0146)</t>
  </si>
  <si>
    <t>5 rolni</t>
  </si>
  <si>
    <t xml:space="preserve">Anti-dsDNA IgG </t>
  </si>
  <si>
    <t xml:space="preserve">Anti-dsDNA IgM </t>
  </si>
  <si>
    <t>Rheuma factor IgM</t>
  </si>
  <si>
    <t>Rheuma factor IgG</t>
  </si>
  <si>
    <t>Printer Paper ID0122</t>
  </si>
  <si>
    <t>Anti-ds DNA IgA</t>
  </si>
  <si>
    <t>Anti -ss DNA</t>
  </si>
  <si>
    <t>ENAscreen</t>
  </si>
  <si>
    <t>Rheumatoid factor IgA</t>
  </si>
  <si>
    <t>Rheumatoid factor screen</t>
  </si>
  <si>
    <t>Anti- Nucleosome</t>
  </si>
  <si>
    <t>Anti-MCV</t>
  </si>
  <si>
    <t>Anti-C1q</t>
  </si>
  <si>
    <t>25-OH Vitamin D3/D2</t>
  </si>
  <si>
    <t xml:space="preserve">Alpha-1 antitripsin </t>
  </si>
  <si>
    <t>Negative control</t>
  </si>
  <si>
    <t>Stool Extraction Medium</t>
  </si>
  <si>
    <t>ADOC</t>
  </si>
  <si>
    <t>PRIMAX</t>
  </si>
  <si>
    <t>MIT</t>
  </si>
  <si>
    <t>Laboratorijski testovi i reagensi za automatski imunohemijski analizator ALEGRIA</t>
  </si>
  <si>
    <t xml:space="preserve">Anti-helicobacter Pylori IgA </t>
  </si>
  <si>
    <t xml:space="preserve">Anti-helicobacter Pylori IgG </t>
  </si>
  <si>
    <t>Anti HSV-1 IgM a-24T</t>
  </si>
  <si>
    <t>Anti HSV-2 IgM a-24T</t>
  </si>
  <si>
    <t>Anti Mumps virus IgM a-24T</t>
  </si>
  <si>
    <t>Anti Mumps virus IgG a-24T</t>
  </si>
  <si>
    <t>Parvo B19 IgM a-24T</t>
  </si>
  <si>
    <t>VZV IgM a-24T</t>
  </si>
  <si>
    <t>VZV IgG a-24T</t>
  </si>
  <si>
    <t>EBV-VCA IgG a-24T</t>
  </si>
  <si>
    <t>MEASLES IgM  a- 24T</t>
  </si>
  <si>
    <t>MEASLES  IgG a-24T</t>
  </si>
  <si>
    <t>Anti-HSV-1/2 IgG Liquor a-24T</t>
  </si>
  <si>
    <t>Anti-VZV IgG Liquor a-24T</t>
  </si>
  <si>
    <t>Anti-EBV (VCA) IgM</t>
  </si>
  <si>
    <t>Anti-EBV (EBNA-1) IgG</t>
  </si>
  <si>
    <t>Anti-HSV-1 IgG</t>
  </si>
  <si>
    <t>Anti-HSV-2 IgG</t>
  </si>
  <si>
    <t>Anti-HSV-1/2 IgM</t>
  </si>
  <si>
    <t>Anti -B pertusis Toxin IgG</t>
  </si>
  <si>
    <t>Anti-B pertussis Toxin IgA</t>
  </si>
  <si>
    <t>Anti- Borrelia IgG</t>
  </si>
  <si>
    <t>Anti-Borrelia IgM</t>
  </si>
  <si>
    <t>Anti- Chlamydia trachomatis IgA</t>
  </si>
  <si>
    <t>Anti-Chlamydia trachomatis IgG</t>
  </si>
  <si>
    <t>Anti-Chlamydia trachomatis IgM</t>
  </si>
  <si>
    <t>Anti EBV (ZEBRA) IgM</t>
  </si>
  <si>
    <t>Anti HSV1/2 IgG</t>
  </si>
  <si>
    <t>Anti VZV IgA</t>
  </si>
  <si>
    <t>Anti Yersinia IgA</t>
  </si>
  <si>
    <t>Anti Yersinia IgG</t>
  </si>
  <si>
    <t>Anti -Parvovirus B19 IgG</t>
  </si>
  <si>
    <t>ELITECH</t>
  </si>
  <si>
    <t>500 mL</t>
  </si>
  <si>
    <t>UNI-CHEM</t>
  </si>
  <si>
    <t>elta 90</t>
  </si>
  <si>
    <t xml:space="preserve">1100 μl Conductive Disposable Tips for EUROIMMUN Analyzer I/I-2P </t>
  </si>
  <si>
    <t xml:space="preserve">300 μl Conductive Disposable Tips for EUROIMMUN Analyzer I/I-2P </t>
  </si>
  <si>
    <t>BIOMEDICA MP</t>
  </si>
  <si>
    <t>VIVOGEN</t>
  </si>
  <si>
    <t>ALLURA MED</t>
  </si>
  <si>
    <t>Reagensi i potrošni materijal za aparat EUROIMMUN ANALYZER I-2P za određivanje koncentracije lekova</t>
  </si>
  <si>
    <t>Infliximab drug level</t>
  </si>
  <si>
    <t>Infliximab total ADA</t>
  </si>
  <si>
    <t>Infliximab free ADA</t>
  </si>
  <si>
    <t>Adalimumab drug level</t>
  </si>
  <si>
    <t>Adalimumab total ADA</t>
  </si>
  <si>
    <t>Adalimumab free ADA</t>
  </si>
  <si>
    <t>10 x 96</t>
  </si>
  <si>
    <t>Dilution plate EUROIMMUN</t>
  </si>
  <si>
    <t>kom</t>
  </si>
  <si>
    <t>Setup Clean EUROIMMUN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</si>
  <si>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</si>
  <si>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</si>
  <si>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</si>
  <si>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</si>
  <si>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</si>
  <si>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</si>
  <si>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</si>
  <si>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</si>
  <si>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</si>
  <si>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</si>
  <si>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</si>
  <si>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</si>
  <si>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</si>
  <si>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57</t>
  </si>
  <si>
    <t>Партија 116</t>
  </si>
  <si>
    <t>Партија 217</t>
  </si>
  <si>
    <t>Партија 57 укупно</t>
  </si>
  <si>
    <t>Партија 116 укупно</t>
  </si>
  <si>
    <t>Партија 217 укупно</t>
  </si>
  <si>
    <t>Anti-dsDNA Screen</t>
  </si>
  <si>
    <t>Orgentec Diagnostika GmbH, Nemačka</t>
  </si>
  <si>
    <t xml:space="preserve">  ANAscreen</t>
  </si>
  <si>
    <t xml:space="preserve">  Anti-SS-A </t>
  </si>
  <si>
    <t xml:space="preserve">  Anti-SS-B </t>
  </si>
  <si>
    <t xml:space="preserve">  Anti-Sm</t>
  </si>
  <si>
    <t xml:space="preserve">  Anti-Scl-70</t>
  </si>
  <si>
    <t xml:space="preserve">  Anti-Jo-1</t>
  </si>
  <si>
    <t xml:space="preserve">  Anti-Cardiolipin IgA</t>
  </si>
  <si>
    <t xml:space="preserve">  Anti-Cardiolipin IgG</t>
  </si>
  <si>
    <t xml:space="preserve">  Anti-Cardiolipin IgM</t>
  </si>
  <si>
    <t xml:space="preserve">  Anti-Cardiolipin Screen</t>
  </si>
  <si>
    <t xml:space="preserve">  AMA-M2</t>
  </si>
  <si>
    <t xml:space="preserve">  Anti-PR3 </t>
  </si>
  <si>
    <t xml:space="preserve">  Anti-MPO </t>
  </si>
  <si>
    <t xml:space="preserve">  Anti-beta-2-Glykoprotein I IgA</t>
  </si>
  <si>
    <t xml:space="preserve">  Anti-beta-2-Glykoprotein I IgG</t>
  </si>
  <si>
    <t xml:space="preserve">  Anti-beta-2-Glykoprotein I IgM</t>
  </si>
  <si>
    <t xml:space="preserve">  Anti-beta-2-Glykoprotein I Screen</t>
  </si>
  <si>
    <t xml:space="preserve">  Anti-RNP-70</t>
  </si>
  <si>
    <t xml:space="preserve">  Anti-Centromere B</t>
  </si>
  <si>
    <t xml:space="preserve">  Anti-Phospholipid Screen IgG</t>
  </si>
  <si>
    <t xml:space="preserve">  Anti-Phospholipid Screen IgM</t>
  </si>
  <si>
    <t xml:space="preserve">  Anti-Parietal Cell</t>
  </si>
  <si>
    <t xml:space="preserve">  Anti-GBM</t>
  </si>
  <si>
    <t xml:space="preserve">  Anti-Tissue-Transglutaminase IgA</t>
  </si>
  <si>
    <t xml:space="preserve">  Anti-Tissue-Transglutaminase IgG</t>
  </si>
  <si>
    <t xml:space="preserve">  Anti-Tissue-Transglutaminase Screen</t>
  </si>
  <si>
    <t xml:space="preserve">  ASCA IgA</t>
  </si>
  <si>
    <t xml:space="preserve">  ASCA IgG</t>
  </si>
  <si>
    <t xml:space="preserve">  Anti-Intristic Factor</t>
  </si>
  <si>
    <t xml:space="preserve"> Anti-DGP IgA</t>
  </si>
  <si>
    <t xml:space="preserve"> Anti-DGP IgG</t>
  </si>
  <si>
    <t xml:space="preserve"> ANCAscreen hs (high sensitive)</t>
  </si>
  <si>
    <t xml:space="preserve"> Anti-LKM-1</t>
  </si>
  <si>
    <t xml:space="preserve"> Anti-DGP Screen</t>
  </si>
  <si>
    <t xml:space="preserve"> Anti-SLA</t>
  </si>
  <si>
    <t>Anti-Helicobacter pylori IgA</t>
  </si>
  <si>
    <t>Anti-Helicobacter pylori IgG</t>
  </si>
  <si>
    <t>Anti-Chlamydia pneumoniae IgA</t>
  </si>
  <si>
    <t>Anti-Mycoplasma pneumoniae IgG</t>
  </si>
  <si>
    <t>Flush Routine Solution</t>
  </si>
  <si>
    <t xml:space="preserve"> Positive control</t>
  </si>
  <si>
    <t xml:space="preserve">  Anti-Gliadin Screen</t>
  </si>
  <si>
    <t xml:space="preserve">  Anti-Gliadin IgG</t>
  </si>
  <si>
    <t xml:space="preserve">  Anti-Gliadin IgA</t>
  </si>
  <si>
    <t xml:space="preserve">  Anti-RNP/Sm</t>
  </si>
  <si>
    <t>Calprotectin</t>
  </si>
  <si>
    <t xml:space="preserve">               Stool Extraction Tubes                                           </t>
  </si>
  <si>
    <t>Anti-CCP hs (high sensitive)</t>
  </si>
  <si>
    <t xml:space="preserve">  Anti-Histone</t>
  </si>
  <si>
    <t xml:space="preserve"> Anti-PR3 hs</t>
  </si>
  <si>
    <t xml:space="preserve">  Anti-Rib-P</t>
  </si>
  <si>
    <t xml:space="preserve">  ANA Detect</t>
  </si>
  <si>
    <t xml:space="preserve">Printer Paper </t>
  </si>
  <si>
    <t xml:space="preserve">  Anti-dsDNA IgG</t>
  </si>
  <si>
    <t xml:space="preserve">  Anti-dsDNA IgM</t>
  </si>
  <si>
    <t xml:space="preserve">  Rheumatoid Factor IgM</t>
  </si>
  <si>
    <t xml:space="preserve">  Rheumatoid Factor IgG</t>
  </si>
  <si>
    <t xml:space="preserve">  Anti-dsDNA IgA</t>
  </si>
  <si>
    <t xml:space="preserve">  Anti-ssDNA</t>
  </si>
  <si>
    <t xml:space="preserve">  ENAscreen</t>
  </si>
  <si>
    <t xml:space="preserve">  Rheumatoid Factor IgA</t>
  </si>
  <si>
    <t xml:space="preserve">  Rheumatoid Factor Screen</t>
  </si>
  <si>
    <t xml:space="preserve">  Anti-Nucleosome</t>
  </si>
  <si>
    <t xml:space="preserve">  Anti-MCV</t>
  </si>
  <si>
    <t xml:space="preserve">  Anti-C1q</t>
  </si>
  <si>
    <t>Alpha-1-Antitrypsin</t>
  </si>
  <si>
    <t xml:space="preserve"> Negative control</t>
  </si>
  <si>
    <t>Anti-HSV-1 IgM</t>
  </si>
  <si>
    <t>Anti-HSV-2 IgM</t>
  </si>
  <si>
    <t>Anti-Mumps Virus IgM</t>
  </si>
  <si>
    <t>Anti-Mumps Virus IgG</t>
  </si>
  <si>
    <t>Anti-Parvovirus B19 IgM</t>
  </si>
  <si>
    <t>Anti-VZV IgM</t>
  </si>
  <si>
    <t>Anti-VZV IgG</t>
  </si>
  <si>
    <t>Anti-EBV (VCA) IgG</t>
  </si>
  <si>
    <t>Anti-Measles Virus IgM</t>
  </si>
  <si>
    <t>Anti-Measles Virus IgG</t>
  </si>
  <si>
    <t>Anti-HSV-1/2 IgG Liquor</t>
  </si>
  <si>
    <t>Anti-VZV IgG Liquor</t>
  </si>
  <si>
    <t>Anti-HSV-1/2 IgG</t>
  </si>
  <si>
    <t>Anti-B pertussis Toxin IgG</t>
  </si>
  <si>
    <t>Anti-Borrelia IgG</t>
  </si>
  <si>
    <t>Anti-Chlamydia trachomatis IgA</t>
  </si>
  <si>
    <t>Anti-EBV (ZEBRA) IgM</t>
  </si>
  <si>
    <t>Anti-VZV IgA</t>
  </si>
  <si>
    <t>Anti-Yersinia IgA</t>
  </si>
  <si>
    <t>Anti-Yersinia IgG</t>
  </si>
  <si>
    <t>Anti-Parvovirus B19 IgG</t>
  </si>
  <si>
    <t>Immundiagnostik AG, Nemačka</t>
  </si>
  <si>
    <t>Conductive Disposable Tips for EUROIMMUN Analyzer I/I-2P</t>
  </si>
  <si>
    <t>EUROIMMUN Medizinische Labordiagnostika AG, Nemačka</t>
  </si>
  <si>
    <t>Intelab Exim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</si>
  <si>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</si>
  <si>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</si>
  <si>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</si>
  <si>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</si>
  <si>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</si>
  <si>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</si>
  <si>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r>
      <t>25-OH Vitamin D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/D</t>
    </r>
    <r>
      <rPr>
        <vertAlign val="subscript"/>
        <sz val="9"/>
        <rFont val="Arial"/>
        <family val="2"/>
      </rPr>
      <t>2</t>
    </r>
  </si>
  <si>
    <r>
      <t>IDK</t>
    </r>
    <r>
      <rPr>
        <sz val="9"/>
        <color indexed="63"/>
        <rFont val="Arial"/>
        <family val="2"/>
      </rPr>
      <t xml:space="preserve">monitor® Infliximab drug level ELISA </t>
    </r>
  </si>
  <si>
    <r>
      <t>IDK</t>
    </r>
    <r>
      <rPr>
        <sz val="9"/>
        <color indexed="63"/>
        <rFont val="Arial"/>
        <family val="2"/>
      </rPr>
      <t xml:space="preserve">monitor® Infliximab total ADA ELISA </t>
    </r>
  </si>
  <si>
    <r>
      <t>IDK</t>
    </r>
    <r>
      <rPr>
        <sz val="9"/>
        <color indexed="63"/>
        <rFont val="Arial"/>
        <family val="2"/>
      </rPr>
      <t xml:space="preserve">monitor® Infliximab free ADA ELISA </t>
    </r>
  </si>
  <si>
    <r>
      <t>IDK</t>
    </r>
    <r>
      <rPr>
        <sz val="9"/>
        <color indexed="63"/>
        <rFont val="Arial"/>
        <family val="2"/>
      </rPr>
      <t xml:space="preserve">monitor® Adalimumab drug level ELISA </t>
    </r>
  </si>
  <si>
    <r>
      <t>IDK</t>
    </r>
    <r>
      <rPr>
        <sz val="9"/>
        <color indexed="63"/>
        <rFont val="Arial"/>
        <family val="2"/>
      </rPr>
      <t xml:space="preserve">monitor® Adalimumab total ADA ELISA </t>
    </r>
  </si>
  <si>
    <r>
      <t>IDK</t>
    </r>
    <r>
      <rPr>
        <sz val="9"/>
        <color indexed="63"/>
        <rFont val="Arial"/>
        <family val="2"/>
      </rPr>
      <t xml:space="preserve">monitor® Adalimumab free ADA ELISA </t>
    </r>
  </si>
  <si>
    <t>Шифре</t>
  </si>
  <si>
    <t>RGN210892</t>
  </si>
  <si>
    <t>RGN210893</t>
  </si>
  <si>
    <t>RGN210894</t>
  </si>
  <si>
    <t>RGN210895</t>
  </si>
  <si>
    <t>RGN210896</t>
  </si>
  <si>
    <t>RGN210897</t>
  </si>
  <si>
    <t>RGN210898</t>
  </si>
  <si>
    <t>RGN210899</t>
  </si>
  <si>
    <t>RGN210900</t>
  </si>
  <si>
    <t>RGN210901</t>
  </si>
  <si>
    <t>RGN210902</t>
  </si>
  <si>
    <t>RGN210903</t>
  </si>
  <si>
    <t>RGN210904</t>
  </si>
  <si>
    <t>RGN210905</t>
  </si>
  <si>
    <t>RGN210906</t>
  </si>
  <si>
    <t>RGN210907</t>
  </si>
  <si>
    <t>RGN210908</t>
  </si>
  <si>
    <t>RGN210909</t>
  </si>
  <si>
    <t>RGN210910</t>
  </si>
  <si>
    <t>RGN210911</t>
  </si>
  <si>
    <t>RGN210912</t>
  </si>
  <si>
    <t>RGN210913</t>
  </si>
  <si>
    <t>RGN210914</t>
  </si>
  <si>
    <t>RGN210915</t>
  </si>
  <si>
    <t>RGN210916</t>
  </si>
  <si>
    <t>RGN210917</t>
  </si>
  <si>
    <t>RGN210918</t>
  </si>
  <si>
    <t>RGN210919</t>
  </si>
  <si>
    <t>RGN210920</t>
  </si>
  <si>
    <t>RGN210921</t>
  </si>
  <si>
    <t>RGN210922</t>
  </si>
  <si>
    <t>RGN210923</t>
  </si>
  <si>
    <t>RGN210924</t>
  </si>
  <si>
    <t>RGN210925</t>
  </si>
  <si>
    <t>RGN210926</t>
  </si>
  <si>
    <t>RGN210927</t>
  </si>
  <si>
    <t>RGN210928</t>
  </si>
  <si>
    <t>RGN210929</t>
  </si>
  <si>
    <t>RGN210930</t>
  </si>
  <si>
    <t>RGN210931</t>
  </si>
  <si>
    <t>RGN210932</t>
  </si>
  <si>
    <t>RGN210933</t>
  </si>
  <si>
    <t>RGN210934</t>
  </si>
  <si>
    <t>RGN210935</t>
  </si>
  <si>
    <t>RGN210936</t>
  </si>
  <si>
    <t>RGN210937</t>
  </si>
  <si>
    <t>RGN210938</t>
  </si>
  <si>
    <t>RGN210939</t>
  </si>
  <si>
    <t>RGN210940</t>
  </si>
  <si>
    <t>RGN210941</t>
  </si>
  <si>
    <t>RGN210942</t>
  </si>
  <si>
    <t>RGN210943</t>
  </si>
  <si>
    <t>RGN210944</t>
  </si>
  <si>
    <t>RGN210945</t>
  </si>
  <si>
    <t>RGN210946</t>
  </si>
  <si>
    <t>RGN210947</t>
  </si>
  <si>
    <t>RGN210948</t>
  </si>
  <si>
    <t>RGN210949</t>
  </si>
  <si>
    <t>RGN210950</t>
  </si>
  <si>
    <t>RGN210951</t>
  </si>
  <si>
    <t>RGN210952</t>
  </si>
  <si>
    <t>RGN210953</t>
  </si>
  <si>
    <t>RGN210954</t>
  </si>
  <si>
    <t>RGN210955</t>
  </si>
  <si>
    <t>RGN210956</t>
  </si>
  <si>
    <t>RGN210957</t>
  </si>
  <si>
    <t>RGN210958</t>
  </si>
  <si>
    <t>RGN210959</t>
  </si>
  <si>
    <t>RGN210960</t>
  </si>
  <si>
    <t>RGN210961</t>
  </si>
  <si>
    <t>RGN210962</t>
  </si>
  <si>
    <t>RGN210963</t>
  </si>
  <si>
    <t>RGN210964</t>
  </si>
  <si>
    <t>RGN210965</t>
  </si>
  <si>
    <t>RGN210966</t>
  </si>
  <si>
    <t>RGN210967</t>
  </si>
  <si>
    <t>RGN213341</t>
  </si>
  <si>
    <t>RGN213342</t>
  </si>
  <si>
    <t>RGN213343</t>
  </si>
  <si>
    <t>RGN213344</t>
  </si>
  <si>
    <t>RGN213345</t>
  </si>
  <si>
    <t>RGN213346</t>
  </si>
  <si>
    <t>RGN213347</t>
  </si>
  <si>
    <t>RGN213348</t>
  </si>
  <si>
    <t>RGN213349</t>
  </si>
  <si>
    <t>RGN213350</t>
  </si>
  <si>
    <t>RGN213351</t>
  </si>
  <si>
    <t>RGN213352</t>
  </si>
  <si>
    <t>RGN213353</t>
  </si>
  <si>
    <t>RGN213354</t>
  </si>
  <si>
    <t>RGN213355</t>
  </si>
  <si>
    <t>RGN213356</t>
  </si>
  <si>
    <t>RGN213357</t>
  </si>
  <si>
    <t>RGN213358</t>
  </si>
  <si>
    <t>RGN213359</t>
  </si>
  <si>
    <t>RGN213360</t>
  </si>
  <si>
    <t>RGN213361</t>
  </si>
  <si>
    <t>RGN213362</t>
  </si>
  <si>
    <t>RGN213363</t>
  </si>
  <si>
    <t>RGN213364</t>
  </si>
  <si>
    <t>RGN213365</t>
  </si>
  <si>
    <t>RGN213366</t>
  </si>
  <si>
    <t>RGN213367</t>
  </si>
  <si>
    <t>RGN213368</t>
  </si>
  <si>
    <t>RGN213369</t>
  </si>
  <si>
    <t>RGN213370</t>
  </si>
  <si>
    <t>RGN213371</t>
  </si>
  <si>
    <t>RGN213372</t>
  </si>
  <si>
    <t>RGN213373</t>
  </si>
  <si>
    <t>RGN213374</t>
  </si>
  <si>
    <t>RGN213375</t>
  </si>
  <si>
    <t>RGN213376</t>
  </si>
  <si>
    <t>RGN213377</t>
  </si>
  <si>
    <t>RGN213378</t>
  </si>
  <si>
    <t>RGN213379</t>
  </si>
  <si>
    <t>RGN213380</t>
  </si>
  <si>
    <t>RGN213381</t>
  </si>
  <si>
    <t>RGN213382</t>
  </si>
  <si>
    <t>RGN213383</t>
  </si>
  <si>
    <t>RGN216197</t>
  </si>
  <si>
    <t>RGN216198</t>
  </si>
  <si>
    <t>RGN216199</t>
  </si>
  <si>
    <t>RGN216200</t>
  </si>
  <si>
    <t>RGN216201</t>
  </si>
  <si>
    <t>RGN216202</t>
  </si>
  <si>
    <t>RGN216203</t>
  </si>
  <si>
    <t>RGN216204</t>
  </si>
  <si>
    <t>RGN216205</t>
  </si>
  <si>
    <t>RGN216206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</si>
</sst>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vertAlign val="subscript"/>
      <sz val="9"/>
      <name val="Arial"/>
      <family val="2"/>
    </font>
    <font>
      <sz val="9"/>
      <color indexed="6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3" applyNumberFormat="0" applyAlignment="0" applyProtection="0"/>
    <xf numFmtId="0" fontId="17" fillId="24" borderId="4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3" applyNumberFormat="0" applyAlignment="0" applyProtection="0"/>
    <xf numFmtId="0" fontId="24" fillId="0" borderId="8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9" applyNumberFormat="0" applyFont="0" applyAlignment="0" applyProtection="0"/>
    <xf numFmtId="0" fontId="26" fillId="23" borderId="10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3" applyNumberFormat="0" applyAlignment="0" applyProtection="0"/>
    <xf numFmtId="0" fontId="23" fillId="10" borderId="3" applyNumberFormat="0" applyAlignment="0" applyProtection="0"/>
    <xf numFmtId="0" fontId="5" fillId="26" borderId="9" applyNumberFormat="0" applyFont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23" fillId="10" borderId="3" applyNumberFormat="0" applyAlignment="0" applyProtection="0"/>
    <xf numFmtId="0" fontId="16" fillId="23" borderId="3" applyNumberFormat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5" fillId="26" borderId="9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5" xfId="0" applyNumberFormat="1" applyFont="1" applyFill="1" applyBorder="1" applyAlignment="1">
      <alignment horizontal="center" vertical="center"/>
    </xf>
    <xf numFmtId="9" fontId="3" fillId="27" borderId="13" xfId="0" applyNumberFormat="1" applyFont="1" applyFill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" fillId="28" borderId="1" xfId="10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8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2" fillId="27" borderId="13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3_Tender 2018, 7.6.2018." xfId="107" xr:uid="{00000000-0005-0000-0000-000047000000}"/>
    <cellStyle name="Normal 4" xfId="18" xr:uid="{00000000-0005-0000-0000-000048000000}"/>
    <cellStyle name="Normal 4 2" xfId="66" xr:uid="{00000000-0005-0000-0000-000049000000}"/>
    <cellStyle name="Normal 4 2 2" xfId="84" xr:uid="{00000000-0005-0000-0000-00004A000000}"/>
    <cellStyle name="Normal 4 3" xfId="83" xr:uid="{00000000-0005-0000-0000-00004B000000}"/>
    <cellStyle name="Normal 4 3 2" xfId="101" xr:uid="{00000000-0005-0000-0000-00004C000000}"/>
    <cellStyle name="Normal 5" xfId="2" xr:uid="{00000000-0005-0000-0000-00004D000000}"/>
    <cellStyle name="Normal 5 2" xfId="67" xr:uid="{00000000-0005-0000-0000-00004E000000}"/>
    <cellStyle name="Normal 5 3" xfId="102" xr:uid="{00000000-0005-0000-0000-00004F000000}"/>
    <cellStyle name="Normal 6" xfId="5" xr:uid="{00000000-0005-0000-0000-000050000000}"/>
    <cellStyle name="Normal 6 2" xfId="85" xr:uid="{00000000-0005-0000-0000-000051000000}"/>
    <cellStyle name="Normal 6 3" xfId="68" xr:uid="{00000000-0005-0000-0000-000052000000}"/>
    <cellStyle name="Normal 7" xfId="4" xr:uid="{00000000-0005-0000-0000-000053000000}"/>
    <cellStyle name="Normal 7 2" xfId="69" xr:uid="{00000000-0005-0000-0000-000054000000}"/>
    <cellStyle name="Normal 8" xfId="13" xr:uid="{00000000-0005-0000-0000-000055000000}"/>
    <cellStyle name="Normal 9" xfId="25" xr:uid="{00000000-0005-0000-0000-000056000000}"/>
    <cellStyle name="Normal 9 2" xfId="103" xr:uid="{00000000-0005-0000-0000-000057000000}"/>
    <cellStyle name="Normal_Priznto djuture" xfId="1" xr:uid="{00000000-0005-0000-0000-000058000000}"/>
    <cellStyle name="Note 2" xfId="70" xr:uid="{00000000-0005-0000-0000-00005A000000}"/>
    <cellStyle name="Note 2 2" xfId="78" xr:uid="{00000000-0005-0000-0000-00005B000000}"/>
    <cellStyle name="Note 2 3" xfId="94" xr:uid="{00000000-0005-0000-0000-00005C000000}"/>
    <cellStyle name="Output 2" xfId="71" xr:uid="{00000000-0005-0000-0000-00005D000000}"/>
    <cellStyle name="Output 2 2" xfId="79" xr:uid="{00000000-0005-0000-0000-00005E000000}"/>
    <cellStyle name="Output 2 3" xfId="86" xr:uid="{00000000-0005-0000-0000-00005F000000}"/>
    <cellStyle name="Output 2 4" xfId="88" xr:uid="{00000000-0005-0000-0000-000060000000}"/>
    <cellStyle name="Output 2 5" xfId="92" xr:uid="{00000000-0005-0000-0000-000061000000}"/>
    <cellStyle name="Percent 2" xfId="72" xr:uid="{00000000-0005-0000-0000-000062000000}"/>
    <cellStyle name="Standard 2" xfId="12" xr:uid="{00000000-0005-0000-0000-000063000000}"/>
    <cellStyle name="Standard 3" xfId="11" xr:uid="{00000000-0005-0000-0000-000064000000}"/>
    <cellStyle name="Title 2" xfId="73" xr:uid="{00000000-0005-0000-0000-000065000000}"/>
    <cellStyle name="Total 2" xfId="74" xr:uid="{00000000-0005-0000-0000-000066000000}"/>
    <cellStyle name="Total 2 2" xfId="80" xr:uid="{00000000-0005-0000-0000-000067000000}"/>
    <cellStyle name="Total 2 3" xfId="87" xr:uid="{00000000-0005-0000-0000-000068000000}"/>
    <cellStyle name="Total 2 4" xfId="89" xr:uid="{00000000-0005-0000-0000-000069000000}"/>
    <cellStyle name="Total 2 5" xfId="93" xr:uid="{00000000-0005-0000-0000-00006A000000}"/>
    <cellStyle name="Warning Text 2" xfId="75" xr:uid="{00000000-0005-0000-0000-00006B000000}"/>
    <cellStyle name="Нормалан 2" xfId="17" xr:uid="{00000000-0005-0000-0000-00006C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7"/>
  <sheetViews>
    <sheetView tabSelected="1" zoomScale="80" zoomScaleNormal="80" workbookViewId="0">
      <pane xSplit="3" ySplit="4" topLeftCell="D128" activePane="bottomRight" state="frozen"/>
      <selection pane="topRight" activeCell="F1" sqref="F1"/>
      <selection pane="bottomLeft" activeCell="A2" sqref="A2"/>
      <selection pane="bottomRight" activeCell="E126" sqref="E126:E135"/>
    </sheetView>
  </sheetViews>
  <sheetFormatPr defaultColWidth="9.140625" defaultRowHeight="12" outlineLevelRow="2"/>
  <cols>
    <col min="1" max="1" width="17.28515625" style="26" customWidth="1"/>
    <col min="2" max="2" width="28.85546875" style="9" customWidth="1"/>
    <col min="3" max="3" width="9.140625" style="9"/>
    <col min="4" max="5" width="20.5703125" style="9" customWidth="1"/>
    <col min="6" max="6" width="10" style="9" customWidth="1"/>
    <col min="7" max="7" width="14" style="9" customWidth="1"/>
    <col min="8" max="8" width="22.140625" style="46" customWidth="1"/>
    <col min="9" max="9" width="20.140625" style="9" customWidth="1"/>
    <col min="10" max="10" width="14.140625" style="11" bestFit="1" customWidth="1"/>
    <col min="11" max="11" width="16.42578125" style="25" customWidth="1"/>
    <col min="12" max="12" width="18.140625" style="25" customWidth="1"/>
    <col min="13" max="13" width="13.28515625" style="24" customWidth="1"/>
    <col min="14" max="15" width="16.140625" style="2" customWidth="1"/>
    <col min="16" max="16384" width="9.140625" style="2"/>
  </cols>
  <sheetData>
    <row r="1" spans="1:15" s="36" customFormat="1" ht="24" customHeight="1">
      <c r="A1" s="51" t="s">
        <v>272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7" customFormat="1" ht="24" customHeight="1">
      <c r="A2" s="52" t="s">
        <v>271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36" customFormat="1" ht="24.75" customHeight="1">
      <c r="A3" s="53" t="s">
        <v>270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6.25" customHeight="1">
      <c r="A4" s="1" t="s">
        <v>165</v>
      </c>
      <c r="B4" s="1" t="s">
        <v>0</v>
      </c>
      <c r="C4" s="1" t="s">
        <v>166</v>
      </c>
      <c r="D4" s="1" t="s">
        <v>1</v>
      </c>
      <c r="E4" s="1" t="s">
        <v>284</v>
      </c>
      <c r="F4" s="1" t="s">
        <v>163</v>
      </c>
      <c r="G4" s="1" t="s">
        <v>164</v>
      </c>
      <c r="H4" s="1" t="s">
        <v>168</v>
      </c>
      <c r="I4" s="1" t="s">
        <v>2</v>
      </c>
      <c r="J4" s="1" t="s">
        <v>167</v>
      </c>
      <c r="K4" s="21" t="s">
        <v>274</v>
      </c>
      <c r="L4" s="21" t="s">
        <v>275</v>
      </c>
      <c r="M4" s="22" t="s">
        <v>169</v>
      </c>
      <c r="N4" s="1" t="s">
        <v>170</v>
      </c>
      <c r="O4" s="1" t="s">
        <v>276</v>
      </c>
    </row>
    <row r="5" spans="1:15" ht="48" outlineLevel="2">
      <c r="A5" s="27" t="s">
        <v>171</v>
      </c>
      <c r="B5" s="6" t="s">
        <v>23</v>
      </c>
      <c r="C5" s="3">
        <v>1</v>
      </c>
      <c r="D5" s="6" t="s">
        <v>24</v>
      </c>
      <c r="E5" s="47" t="s">
        <v>285</v>
      </c>
      <c r="F5" s="6" t="s">
        <v>4</v>
      </c>
      <c r="G5" s="6">
        <v>24</v>
      </c>
      <c r="H5" s="38" t="s">
        <v>177</v>
      </c>
      <c r="I5" s="38" t="s">
        <v>178</v>
      </c>
      <c r="J5" s="8"/>
      <c r="K5" s="31">
        <v>12787.2</v>
      </c>
      <c r="L5" s="4">
        <f t="shared" ref="L5:L65" si="0">J5*K5</f>
        <v>0</v>
      </c>
      <c r="M5" s="23">
        <v>0.2</v>
      </c>
      <c r="N5" s="4">
        <f t="shared" ref="N5:N65" si="1">L5*M5</f>
        <v>0</v>
      </c>
      <c r="O5" s="4">
        <f t="shared" ref="O5:O65" si="2">L5+N5</f>
        <v>0</v>
      </c>
    </row>
    <row r="6" spans="1:15" ht="48" outlineLevel="2">
      <c r="A6" s="27" t="s">
        <v>171</v>
      </c>
      <c r="B6" s="6" t="s">
        <v>23</v>
      </c>
      <c r="C6" s="3">
        <v>2</v>
      </c>
      <c r="D6" s="6" t="s">
        <v>25</v>
      </c>
      <c r="E6" s="47" t="s">
        <v>286</v>
      </c>
      <c r="F6" s="6" t="s">
        <v>4</v>
      </c>
      <c r="G6" s="6">
        <v>24</v>
      </c>
      <c r="H6" s="40" t="s">
        <v>179</v>
      </c>
      <c r="I6" s="38" t="s">
        <v>178</v>
      </c>
      <c r="J6" s="8"/>
      <c r="K6" s="7">
        <v>13923.84</v>
      </c>
      <c r="L6" s="4">
        <f t="shared" si="0"/>
        <v>0</v>
      </c>
      <c r="M6" s="23">
        <v>0.2</v>
      </c>
      <c r="N6" s="4">
        <f t="shared" si="1"/>
        <v>0</v>
      </c>
      <c r="O6" s="4">
        <f t="shared" si="2"/>
        <v>0</v>
      </c>
    </row>
    <row r="7" spans="1:15" ht="48" outlineLevel="2">
      <c r="A7" s="27" t="s">
        <v>171</v>
      </c>
      <c r="B7" s="6" t="s">
        <v>23</v>
      </c>
      <c r="C7" s="3">
        <v>3</v>
      </c>
      <c r="D7" s="6" t="s">
        <v>26</v>
      </c>
      <c r="E7" s="47" t="s">
        <v>287</v>
      </c>
      <c r="F7" s="6" t="s">
        <v>4</v>
      </c>
      <c r="G7" s="6">
        <v>24</v>
      </c>
      <c r="H7" s="40" t="s">
        <v>180</v>
      </c>
      <c r="I7" s="38" t="s">
        <v>178</v>
      </c>
      <c r="J7" s="8"/>
      <c r="K7" s="31">
        <v>12503.04</v>
      </c>
      <c r="L7" s="4">
        <f t="shared" si="0"/>
        <v>0</v>
      </c>
      <c r="M7" s="23">
        <v>0.2</v>
      </c>
      <c r="N7" s="4">
        <f t="shared" si="1"/>
        <v>0</v>
      </c>
      <c r="O7" s="4">
        <f t="shared" si="2"/>
        <v>0</v>
      </c>
    </row>
    <row r="8" spans="1:15" ht="48" outlineLevel="2">
      <c r="A8" s="27" t="s">
        <v>171</v>
      </c>
      <c r="B8" s="6" t="s">
        <v>23</v>
      </c>
      <c r="C8" s="3">
        <v>4</v>
      </c>
      <c r="D8" s="6" t="s">
        <v>27</v>
      </c>
      <c r="E8" s="47" t="s">
        <v>288</v>
      </c>
      <c r="F8" s="6" t="s">
        <v>4</v>
      </c>
      <c r="G8" s="6">
        <v>24</v>
      </c>
      <c r="H8" s="40" t="s">
        <v>181</v>
      </c>
      <c r="I8" s="38" t="s">
        <v>178</v>
      </c>
      <c r="J8" s="8"/>
      <c r="K8" s="31">
        <v>12503.04</v>
      </c>
      <c r="L8" s="4">
        <f t="shared" si="0"/>
        <v>0</v>
      </c>
      <c r="M8" s="23">
        <v>0.2</v>
      </c>
      <c r="N8" s="4">
        <f t="shared" si="1"/>
        <v>0</v>
      </c>
      <c r="O8" s="4">
        <f t="shared" si="2"/>
        <v>0</v>
      </c>
    </row>
    <row r="9" spans="1:15" ht="48" outlineLevel="2">
      <c r="A9" s="27" t="s">
        <v>171</v>
      </c>
      <c r="B9" s="6" t="s">
        <v>23</v>
      </c>
      <c r="C9" s="3">
        <v>5</v>
      </c>
      <c r="D9" s="6" t="s">
        <v>28</v>
      </c>
      <c r="E9" s="47" t="s">
        <v>289</v>
      </c>
      <c r="F9" s="6" t="s">
        <v>4</v>
      </c>
      <c r="G9" s="6">
        <v>24</v>
      </c>
      <c r="H9" s="40" t="s">
        <v>182</v>
      </c>
      <c r="I9" s="38" t="s">
        <v>178</v>
      </c>
      <c r="J9" s="8"/>
      <c r="K9" s="31">
        <v>12503.04</v>
      </c>
      <c r="L9" s="4">
        <f t="shared" si="0"/>
        <v>0</v>
      </c>
      <c r="M9" s="23">
        <v>0.2</v>
      </c>
      <c r="N9" s="4">
        <f t="shared" si="1"/>
        <v>0</v>
      </c>
      <c r="O9" s="4">
        <f t="shared" si="2"/>
        <v>0</v>
      </c>
    </row>
    <row r="10" spans="1:15" ht="48" outlineLevel="2">
      <c r="A10" s="27" t="s">
        <v>171</v>
      </c>
      <c r="B10" s="6" t="s">
        <v>23</v>
      </c>
      <c r="C10" s="3">
        <v>6</v>
      </c>
      <c r="D10" s="6" t="s">
        <v>29</v>
      </c>
      <c r="E10" s="47" t="s">
        <v>290</v>
      </c>
      <c r="F10" s="6" t="s">
        <v>4</v>
      </c>
      <c r="G10" s="6">
        <v>24</v>
      </c>
      <c r="H10" s="40" t="s">
        <v>183</v>
      </c>
      <c r="I10" s="38" t="s">
        <v>178</v>
      </c>
      <c r="J10" s="8"/>
      <c r="K10" s="31">
        <v>12503.04</v>
      </c>
      <c r="L10" s="4">
        <f t="shared" si="0"/>
        <v>0</v>
      </c>
      <c r="M10" s="23">
        <v>0.2</v>
      </c>
      <c r="N10" s="4">
        <f t="shared" si="1"/>
        <v>0</v>
      </c>
      <c r="O10" s="4">
        <f t="shared" si="2"/>
        <v>0</v>
      </c>
    </row>
    <row r="11" spans="1:15" ht="48" outlineLevel="2">
      <c r="A11" s="27" t="s">
        <v>171</v>
      </c>
      <c r="B11" s="6" t="s">
        <v>23</v>
      </c>
      <c r="C11" s="3">
        <v>7</v>
      </c>
      <c r="D11" s="6" t="s">
        <v>30</v>
      </c>
      <c r="E11" s="47" t="s">
        <v>291</v>
      </c>
      <c r="F11" s="6" t="s">
        <v>4</v>
      </c>
      <c r="G11" s="6">
        <v>24</v>
      </c>
      <c r="H11" s="40" t="s">
        <v>184</v>
      </c>
      <c r="I11" s="38" t="s">
        <v>178</v>
      </c>
      <c r="J11" s="8"/>
      <c r="K11" s="31">
        <v>12503.04</v>
      </c>
      <c r="L11" s="4">
        <f t="shared" si="0"/>
        <v>0</v>
      </c>
      <c r="M11" s="23">
        <v>0.2</v>
      </c>
      <c r="N11" s="4">
        <f t="shared" si="1"/>
        <v>0</v>
      </c>
      <c r="O11" s="4">
        <f t="shared" si="2"/>
        <v>0</v>
      </c>
    </row>
    <row r="12" spans="1:15" customFormat="1" ht="48" outlineLevel="2">
      <c r="A12" s="27" t="s">
        <v>171</v>
      </c>
      <c r="B12" s="6" t="s">
        <v>23</v>
      </c>
      <c r="C12" s="3">
        <v>8</v>
      </c>
      <c r="D12" s="6" t="s">
        <v>31</v>
      </c>
      <c r="E12" s="47" t="s">
        <v>292</v>
      </c>
      <c r="F12" s="6" t="s">
        <v>4</v>
      </c>
      <c r="G12" s="6">
        <v>24</v>
      </c>
      <c r="H12" s="40" t="s">
        <v>185</v>
      </c>
      <c r="I12" s="38" t="s">
        <v>178</v>
      </c>
      <c r="J12" s="8"/>
      <c r="K12" s="31">
        <v>13355.52</v>
      </c>
      <c r="L12" s="4">
        <f t="shared" si="0"/>
        <v>0</v>
      </c>
      <c r="M12" s="23">
        <v>0.2</v>
      </c>
      <c r="N12" s="4">
        <f t="shared" si="1"/>
        <v>0</v>
      </c>
      <c r="O12" s="4">
        <f t="shared" si="2"/>
        <v>0</v>
      </c>
    </row>
    <row r="13" spans="1:15" ht="48" outlineLevel="2">
      <c r="A13" s="27" t="s">
        <v>171</v>
      </c>
      <c r="B13" s="6" t="s">
        <v>23</v>
      </c>
      <c r="C13" s="3">
        <v>9</v>
      </c>
      <c r="D13" s="6" t="s">
        <v>32</v>
      </c>
      <c r="E13" s="47" t="s">
        <v>293</v>
      </c>
      <c r="F13" s="6" t="s">
        <v>4</v>
      </c>
      <c r="G13" s="6">
        <v>24</v>
      </c>
      <c r="H13" s="40" t="s">
        <v>186</v>
      </c>
      <c r="I13" s="38" t="s">
        <v>178</v>
      </c>
      <c r="J13" s="8"/>
      <c r="K13" s="31">
        <v>13355.52</v>
      </c>
      <c r="L13" s="4">
        <f t="shared" si="0"/>
        <v>0</v>
      </c>
      <c r="M13" s="23">
        <v>0.2</v>
      </c>
      <c r="N13" s="4">
        <f t="shared" si="1"/>
        <v>0</v>
      </c>
      <c r="O13" s="4">
        <f t="shared" si="2"/>
        <v>0</v>
      </c>
    </row>
    <row r="14" spans="1:15" ht="48" outlineLevel="2">
      <c r="A14" s="27" t="s">
        <v>171</v>
      </c>
      <c r="B14" s="6" t="s">
        <v>23</v>
      </c>
      <c r="C14" s="3">
        <v>10</v>
      </c>
      <c r="D14" s="6" t="s">
        <v>33</v>
      </c>
      <c r="E14" s="47" t="s">
        <v>294</v>
      </c>
      <c r="F14" s="6" t="s">
        <v>4</v>
      </c>
      <c r="G14" s="6">
        <v>24</v>
      </c>
      <c r="H14" s="40" t="s">
        <v>187</v>
      </c>
      <c r="I14" s="38" t="s">
        <v>178</v>
      </c>
      <c r="J14" s="8"/>
      <c r="K14" s="31">
        <v>13355.52</v>
      </c>
      <c r="L14" s="4">
        <f t="shared" si="0"/>
        <v>0</v>
      </c>
      <c r="M14" s="23">
        <v>0.2</v>
      </c>
      <c r="N14" s="4">
        <f t="shared" si="1"/>
        <v>0</v>
      </c>
      <c r="O14" s="4">
        <f t="shared" si="2"/>
        <v>0</v>
      </c>
    </row>
    <row r="15" spans="1:15" ht="48" outlineLevel="2">
      <c r="A15" s="27" t="s">
        <v>171</v>
      </c>
      <c r="B15" s="6" t="s">
        <v>23</v>
      </c>
      <c r="C15" s="3">
        <v>11</v>
      </c>
      <c r="D15" s="6" t="s">
        <v>34</v>
      </c>
      <c r="E15" s="47" t="s">
        <v>295</v>
      </c>
      <c r="F15" s="6" t="s">
        <v>4</v>
      </c>
      <c r="G15" s="6">
        <v>24</v>
      </c>
      <c r="H15" s="40" t="s">
        <v>188</v>
      </c>
      <c r="I15" s="38" t="s">
        <v>178</v>
      </c>
      <c r="J15" s="8"/>
      <c r="K15" s="31">
        <v>13355.52</v>
      </c>
      <c r="L15" s="4">
        <f t="shared" si="0"/>
        <v>0</v>
      </c>
      <c r="M15" s="23">
        <v>0.2</v>
      </c>
      <c r="N15" s="4">
        <f t="shared" si="1"/>
        <v>0</v>
      </c>
      <c r="O15" s="4">
        <f t="shared" si="2"/>
        <v>0</v>
      </c>
    </row>
    <row r="16" spans="1:15" ht="48" outlineLevel="2">
      <c r="A16" s="27" t="s">
        <v>171</v>
      </c>
      <c r="B16" s="6" t="s">
        <v>23</v>
      </c>
      <c r="C16" s="3">
        <v>12</v>
      </c>
      <c r="D16" s="6" t="s">
        <v>35</v>
      </c>
      <c r="E16" s="47" t="s">
        <v>296</v>
      </c>
      <c r="F16" s="6" t="s">
        <v>4</v>
      </c>
      <c r="G16" s="6">
        <v>24</v>
      </c>
      <c r="H16" s="40" t="s">
        <v>189</v>
      </c>
      <c r="I16" s="38" t="s">
        <v>178</v>
      </c>
      <c r="J16" s="8"/>
      <c r="K16" s="31">
        <v>13355.52</v>
      </c>
      <c r="L16" s="4">
        <f t="shared" si="0"/>
        <v>0</v>
      </c>
      <c r="M16" s="23">
        <v>0.2</v>
      </c>
      <c r="N16" s="4">
        <f t="shared" si="1"/>
        <v>0</v>
      </c>
      <c r="O16" s="4">
        <f t="shared" si="2"/>
        <v>0</v>
      </c>
    </row>
    <row r="17" spans="1:15" ht="48" outlineLevel="2">
      <c r="A17" s="27" t="s">
        <v>171</v>
      </c>
      <c r="B17" s="6" t="s">
        <v>23</v>
      </c>
      <c r="C17" s="3">
        <v>13</v>
      </c>
      <c r="D17" s="6" t="s">
        <v>36</v>
      </c>
      <c r="E17" s="47" t="s">
        <v>297</v>
      </c>
      <c r="F17" s="6" t="s">
        <v>4</v>
      </c>
      <c r="G17" s="6">
        <v>24</v>
      </c>
      <c r="H17" s="40" t="s">
        <v>190</v>
      </c>
      <c r="I17" s="38" t="s">
        <v>178</v>
      </c>
      <c r="J17" s="8"/>
      <c r="K17" s="31">
        <v>14208</v>
      </c>
      <c r="L17" s="4">
        <f t="shared" si="0"/>
        <v>0</v>
      </c>
      <c r="M17" s="23">
        <v>0.2</v>
      </c>
      <c r="N17" s="4">
        <f t="shared" si="1"/>
        <v>0</v>
      </c>
      <c r="O17" s="4">
        <f t="shared" si="2"/>
        <v>0</v>
      </c>
    </row>
    <row r="18" spans="1:15" ht="48" outlineLevel="2">
      <c r="A18" s="27" t="s">
        <v>171</v>
      </c>
      <c r="B18" s="6" t="s">
        <v>23</v>
      </c>
      <c r="C18" s="3">
        <v>14</v>
      </c>
      <c r="D18" s="6" t="s">
        <v>37</v>
      </c>
      <c r="E18" s="47" t="s">
        <v>298</v>
      </c>
      <c r="F18" s="6" t="s">
        <v>4</v>
      </c>
      <c r="G18" s="6">
        <v>24</v>
      </c>
      <c r="H18" s="40" t="s">
        <v>191</v>
      </c>
      <c r="I18" s="38" t="s">
        <v>178</v>
      </c>
      <c r="J18" s="8"/>
      <c r="K18" s="31">
        <v>14208</v>
      </c>
      <c r="L18" s="4">
        <f t="shared" si="0"/>
        <v>0</v>
      </c>
      <c r="M18" s="23">
        <v>0.2</v>
      </c>
      <c r="N18" s="4">
        <f t="shared" si="1"/>
        <v>0</v>
      </c>
      <c r="O18" s="4">
        <f t="shared" si="2"/>
        <v>0</v>
      </c>
    </row>
    <row r="19" spans="1:15" customFormat="1" ht="48" outlineLevel="2">
      <c r="A19" s="27" t="s">
        <v>171</v>
      </c>
      <c r="B19" s="6" t="s">
        <v>23</v>
      </c>
      <c r="C19" s="3">
        <v>15</v>
      </c>
      <c r="D19" s="6" t="s">
        <v>38</v>
      </c>
      <c r="E19" s="47" t="s">
        <v>299</v>
      </c>
      <c r="F19" s="6" t="s">
        <v>4</v>
      </c>
      <c r="G19" s="6">
        <v>24</v>
      </c>
      <c r="H19" s="40" t="s">
        <v>192</v>
      </c>
      <c r="I19" s="38" t="s">
        <v>178</v>
      </c>
      <c r="J19" s="8"/>
      <c r="K19" s="31">
        <v>14208</v>
      </c>
      <c r="L19" s="4">
        <f t="shared" si="0"/>
        <v>0</v>
      </c>
      <c r="M19" s="23">
        <v>0.2</v>
      </c>
      <c r="N19" s="4">
        <f t="shared" si="1"/>
        <v>0</v>
      </c>
      <c r="O19" s="4">
        <f t="shared" si="2"/>
        <v>0</v>
      </c>
    </row>
    <row r="20" spans="1:15" ht="48" outlineLevel="2">
      <c r="A20" s="27" t="s">
        <v>171</v>
      </c>
      <c r="B20" s="6" t="s">
        <v>23</v>
      </c>
      <c r="C20" s="3">
        <v>16</v>
      </c>
      <c r="D20" s="6" t="s">
        <v>39</v>
      </c>
      <c r="E20" s="47" t="s">
        <v>300</v>
      </c>
      <c r="F20" s="6" t="s">
        <v>4</v>
      </c>
      <c r="G20" s="6">
        <v>24</v>
      </c>
      <c r="H20" s="40" t="s">
        <v>193</v>
      </c>
      <c r="I20" s="38" t="s">
        <v>178</v>
      </c>
      <c r="J20" s="8"/>
      <c r="K20" s="31">
        <v>14208</v>
      </c>
      <c r="L20" s="4">
        <f t="shared" si="0"/>
        <v>0</v>
      </c>
      <c r="M20" s="23">
        <v>0.2</v>
      </c>
      <c r="N20" s="4">
        <f t="shared" si="1"/>
        <v>0</v>
      </c>
      <c r="O20" s="4">
        <f t="shared" si="2"/>
        <v>0</v>
      </c>
    </row>
    <row r="21" spans="1:15" ht="48" outlineLevel="2">
      <c r="A21" s="27" t="s">
        <v>171</v>
      </c>
      <c r="B21" s="6" t="s">
        <v>23</v>
      </c>
      <c r="C21" s="3">
        <v>17</v>
      </c>
      <c r="D21" s="6" t="s">
        <v>40</v>
      </c>
      <c r="E21" s="47" t="s">
        <v>301</v>
      </c>
      <c r="F21" s="6" t="s">
        <v>4</v>
      </c>
      <c r="G21" s="6">
        <v>24</v>
      </c>
      <c r="H21" s="40" t="s">
        <v>194</v>
      </c>
      <c r="I21" s="38" t="s">
        <v>178</v>
      </c>
      <c r="J21" s="8"/>
      <c r="K21" s="31">
        <v>14208</v>
      </c>
      <c r="L21" s="4">
        <f t="shared" si="0"/>
        <v>0</v>
      </c>
      <c r="M21" s="23">
        <v>0.2</v>
      </c>
      <c r="N21" s="4">
        <f t="shared" si="1"/>
        <v>0</v>
      </c>
      <c r="O21" s="4">
        <f t="shared" si="2"/>
        <v>0</v>
      </c>
    </row>
    <row r="22" spans="1:15" ht="48" outlineLevel="2">
      <c r="A22" s="27" t="s">
        <v>171</v>
      </c>
      <c r="B22" s="6" t="s">
        <v>23</v>
      </c>
      <c r="C22" s="3">
        <v>18</v>
      </c>
      <c r="D22" s="6" t="s">
        <v>41</v>
      </c>
      <c r="E22" s="47" t="s">
        <v>302</v>
      </c>
      <c r="F22" s="6" t="s">
        <v>4</v>
      </c>
      <c r="G22" s="6">
        <v>24</v>
      </c>
      <c r="H22" s="40" t="s">
        <v>195</v>
      </c>
      <c r="I22" s="38" t="s">
        <v>178</v>
      </c>
      <c r="J22" s="8"/>
      <c r="K22" s="31">
        <v>14208</v>
      </c>
      <c r="L22" s="4">
        <f t="shared" si="0"/>
        <v>0</v>
      </c>
      <c r="M22" s="23">
        <v>0.2</v>
      </c>
      <c r="N22" s="4">
        <f t="shared" si="1"/>
        <v>0</v>
      </c>
      <c r="O22" s="4">
        <f t="shared" si="2"/>
        <v>0</v>
      </c>
    </row>
    <row r="23" spans="1:15" ht="48" outlineLevel="2">
      <c r="A23" s="27" t="s">
        <v>171</v>
      </c>
      <c r="B23" s="6" t="s">
        <v>23</v>
      </c>
      <c r="C23" s="3">
        <v>19</v>
      </c>
      <c r="D23" s="6" t="s">
        <v>42</v>
      </c>
      <c r="E23" s="47" t="s">
        <v>303</v>
      </c>
      <c r="F23" s="6" t="s">
        <v>4</v>
      </c>
      <c r="G23" s="6">
        <v>24</v>
      </c>
      <c r="H23" s="40" t="s">
        <v>196</v>
      </c>
      <c r="I23" s="38" t="s">
        <v>178</v>
      </c>
      <c r="J23" s="8"/>
      <c r="K23" s="31">
        <v>13923.84</v>
      </c>
      <c r="L23" s="4">
        <f t="shared" si="0"/>
        <v>0</v>
      </c>
      <c r="M23" s="23">
        <v>0.2</v>
      </c>
      <c r="N23" s="4">
        <f t="shared" si="1"/>
        <v>0</v>
      </c>
      <c r="O23" s="4">
        <f t="shared" si="2"/>
        <v>0</v>
      </c>
    </row>
    <row r="24" spans="1:15" ht="48" outlineLevel="2">
      <c r="A24" s="27" t="s">
        <v>171</v>
      </c>
      <c r="B24" s="6" t="s">
        <v>23</v>
      </c>
      <c r="C24" s="3">
        <v>20</v>
      </c>
      <c r="D24" s="6" t="s">
        <v>43</v>
      </c>
      <c r="E24" s="47" t="s">
        <v>304</v>
      </c>
      <c r="F24" s="6" t="s">
        <v>4</v>
      </c>
      <c r="G24" s="6">
        <v>24</v>
      </c>
      <c r="H24" s="40" t="s">
        <v>197</v>
      </c>
      <c r="I24" s="38" t="s">
        <v>178</v>
      </c>
      <c r="J24" s="8"/>
      <c r="K24" s="31">
        <v>13923.84</v>
      </c>
      <c r="L24" s="4">
        <f t="shared" si="0"/>
        <v>0</v>
      </c>
      <c r="M24" s="23">
        <v>0.2</v>
      </c>
      <c r="N24" s="4">
        <f t="shared" si="1"/>
        <v>0</v>
      </c>
      <c r="O24" s="4">
        <f t="shared" si="2"/>
        <v>0</v>
      </c>
    </row>
    <row r="25" spans="1:15" ht="48" outlineLevel="2">
      <c r="A25" s="27" t="s">
        <v>171</v>
      </c>
      <c r="B25" s="6" t="s">
        <v>23</v>
      </c>
      <c r="C25" s="3">
        <v>21</v>
      </c>
      <c r="D25" s="6" t="s">
        <v>44</v>
      </c>
      <c r="E25" s="47" t="s">
        <v>305</v>
      </c>
      <c r="F25" s="6" t="s">
        <v>4</v>
      </c>
      <c r="G25" s="6">
        <v>24</v>
      </c>
      <c r="H25" s="40" t="s">
        <v>198</v>
      </c>
      <c r="I25" s="38" t="s">
        <v>178</v>
      </c>
      <c r="J25" s="8"/>
      <c r="K25" s="31">
        <v>13923.84</v>
      </c>
      <c r="L25" s="4">
        <f t="shared" si="0"/>
        <v>0</v>
      </c>
      <c r="M25" s="23">
        <v>0.2</v>
      </c>
      <c r="N25" s="4">
        <f t="shared" si="1"/>
        <v>0</v>
      </c>
      <c r="O25" s="4">
        <f t="shared" si="2"/>
        <v>0</v>
      </c>
    </row>
    <row r="26" spans="1:15" ht="48" outlineLevel="2">
      <c r="A26" s="27" t="s">
        <v>171</v>
      </c>
      <c r="B26" s="6" t="s">
        <v>23</v>
      </c>
      <c r="C26" s="3">
        <v>22</v>
      </c>
      <c r="D26" s="6" t="s">
        <v>45</v>
      </c>
      <c r="E26" s="47" t="s">
        <v>306</v>
      </c>
      <c r="F26" s="6" t="s">
        <v>4</v>
      </c>
      <c r="G26" s="6">
        <v>24</v>
      </c>
      <c r="H26" s="40" t="s">
        <v>199</v>
      </c>
      <c r="I26" s="38" t="s">
        <v>178</v>
      </c>
      <c r="J26" s="8"/>
      <c r="K26" s="31">
        <v>13923.84</v>
      </c>
      <c r="L26" s="4">
        <f t="shared" si="0"/>
        <v>0</v>
      </c>
      <c r="M26" s="23">
        <v>0.2</v>
      </c>
      <c r="N26" s="4">
        <f t="shared" si="1"/>
        <v>0</v>
      </c>
      <c r="O26" s="4">
        <f t="shared" si="2"/>
        <v>0</v>
      </c>
    </row>
    <row r="27" spans="1:15" customFormat="1" ht="48" outlineLevel="2">
      <c r="A27" s="27" t="s">
        <v>171</v>
      </c>
      <c r="B27" s="6" t="s">
        <v>23</v>
      </c>
      <c r="C27" s="3">
        <v>23</v>
      </c>
      <c r="D27" s="6" t="s">
        <v>46</v>
      </c>
      <c r="E27" s="47" t="s">
        <v>307</v>
      </c>
      <c r="F27" s="6" t="s">
        <v>4</v>
      </c>
      <c r="G27" s="6">
        <v>24</v>
      </c>
      <c r="H27" s="40" t="s">
        <v>200</v>
      </c>
      <c r="I27" s="38" t="s">
        <v>178</v>
      </c>
      <c r="J27" s="8"/>
      <c r="K27" s="31">
        <v>13923.84</v>
      </c>
      <c r="L27" s="4">
        <f t="shared" si="0"/>
        <v>0</v>
      </c>
      <c r="M27" s="23">
        <v>0.2</v>
      </c>
      <c r="N27" s="4">
        <f t="shared" si="1"/>
        <v>0</v>
      </c>
      <c r="O27" s="4">
        <f t="shared" si="2"/>
        <v>0</v>
      </c>
    </row>
    <row r="28" spans="1:15" ht="48" outlineLevel="2">
      <c r="A28" s="27" t="s">
        <v>171</v>
      </c>
      <c r="B28" s="6" t="s">
        <v>23</v>
      </c>
      <c r="C28" s="3">
        <v>24</v>
      </c>
      <c r="D28" s="6" t="s">
        <v>47</v>
      </c>
      <c r="E28" s="47" t="s">
        <v>308</v>
      </c>
      <c r="F28" s="6" t="s">
        <v>4</v>
      </c>
      <c r="G28" s="6">
        <v>24</v>
      </c>
      <c r="H28" s="40" t="s">
        <v>201</v>
      </c>
      <c r="I28" s="38" t="s">
        <v>178</v>
      </c>
      <c r="J28" s="8"/>
      <c r="K28" s="31">
        <v>17902.080000000002</v>
      </c>
      <c r="L28" s="4">
        <f t="shared" si="0"/>
        <v>0</v>
      </c>
      <c r="M28" s="23">
        <v>0.2</v>
      </c>
      <c r="N28" s="4">
        <f t="shared" si="1"/>
        <v>0</v>
      </c>
      <c r="O28" s="4">
        <f t="shared" si="2"/>
        <v>0</v>
      </c>
    </row>
    <row r="29" spans="1:15" ht="48" outlineLevel="2">
      <c r="A29" s="27" t="s">
        <v>171</v>
      </c>
      <c r="B29" s="6" t="s">
        <v>23</v>
      </c>
      <c r="C29" s="3">
        <v>25</v>
      </c>
      <c r="D29" s="6" t="s">
        <v>48</v>
      </c>
      <c r="E29" s="47" t="s">
        <v>309</v>
      </c>
      <c r="F29" s="6" t="s">
        <v>4</v>
      </c>
      <c r="G29" s="6">
        <v>24</v>
      </c>
      <c r="H29" s="40" t="s">
        <v>202</v>
      </c>
      <c r="I29" s="38" t="s">
        <v>178</v>
      </c>
      <c r="J29" s="8"/>
      <c r="K29" s="31">
        <v>13923.84</v>
      </c>
      <c r="L29" s="4">
        <f t="shared" si="0"/>
        <v>0</v>
      </c>
      <c r="M29" s="23">
        <v>0.2</v>
      </c>
      <c r="N29" s="4">
        <f t="shared" si="1"/>
        <v>0</v>
      </c>
      <c r="O29" s="4">
        <f t="shared" si="2"/>
        <v>0</v>
      </c>
    </row>
    <row r="30" spans="1:15" ht="48" outlineLevel="2">
      <c r="A30" s="27" t="s">
        <v>171</v>
      </c>
      <c r="B30" s="6" t="s">
        <v>23</v>
      </c>
      <c r="C30" s="3">
        <v>26</v>
      </c>
      <c r="D30" s="6" t="s">
        <v>49</v>
      </c>
      <c r="E30" s="47" t="s">
        <v>310</v>
      </c>
      <c r="F30" s="6" t="s">
        <v>4</v>
      </c>
      <c r="G30" s="6">
        <v>24</v>
      </c>
      <c r="H30" s="40" t="s">
        <v>203</v>
      </c>
      <c r="I30" s="38" t="s">
        <v>178</v>
      </c>
      <c r="J30" s="8"/>
      <c r="K30" s="31">
        <v>13923.84</v>
      </c>
      <c r="L30" s="4">
        <f t="shared" si="0"/>
        <v>0</v>
      </c>
      <c r="M30" s="23">
        <v>0.2</v>
      </c>
      <c r="N30" s="4">
        <f t="shared" si="1"/>
        <v>0</v>
      </c>
      <c r="O30" s="4">
        <f t="shared" si="2"/>
        <v>0</v>
      </c>
    </row>
    <row r="31" spans="1:15" ht="48" outlineLevel="2">
      <c r="A31" s="27" t="s">
        <v>171</v>
      </c>
      <c r="B31" s="6" t="s">
        <v>23</v>
      </c>
      <c r="C31" s="3">
        <v>27</v>
      </c>
      <c r="D31" s="6" t="s">
        <v>50</v>
      </c>
      <c r="E31" s="47" t="s">
        <v>311</v>
      </c>
      <c r="F31" s="6" t="s">
        <v>4</v>
      </c>
      <c r="G31" s="6">
        <v>24</v>
      </c>
      <c r="H31" s="40" t="s">
        <v>204</v>
      </c>
      <c r="I31" s="38" t="s">
        <v>178</v>
      </c>
      <c r="J31" s="8"/>
      <c r="K31" s="31">
        <v>13923.84</v>
      </c>
      <c r="L31" s="4">
        <f t="shared" si="0"/>
        <v>0</v>
      </c>
      <c r="M31" s="23">
        <v>0.2</v>
      </c>
      <c r="N31" s="4">
        <f t="shared" si="1"/>
        <v>0</v>
      </c>
      <c r="O31" s="4">
        <f t="shared" si="2"/>
        <v>0</v>
      </c>
    </row>
    <row r="32" spans="1:15" ht="48" outlineLevel="2">
      <c r="A32" s="27" t="s">
        <v>171</v>
      </c>
      <c r="B32" s="6" t="s">
        <v>23</v>
      </c>
      <c r="C32" s="3">
        <v>28</v>
      </c>
      <c r="D32" s="6" t="s">
        <v>51</v>
      </c>
      <c r="E32" s="47" t="s">
        <v>312</v>
      </c>
      <c r="F32" s="6" t="s">
        <v>4</v>
      </c>
      <c r="G32" s="6">
        <v>24</v>
      </c>
      <c r="H32" s="40" t="s">
        <v>205</v>
      </c>
      <c r="I32" s="38" t="s">
        <v>178</v>
      </c>
      <c r="J32" s="8"/>
      <c r="K32" s="31">
        <v>13923.84</v>
      </c>
      <c r="L32" s="4">
        <f t="shared" si="0"/>
        <v>0</v>
      </c>
      <c r="M32" s="23">
        <v>0.2</v>
      </c>
      <c r="N32" s="4">
        <f t="shared" si="1"/>
        <v>0</v>
      </c>
      <c r="O32" s="4">
        <f t="shared" si="2"/>
        <v>0</v>
      </c>
    </row>
    <row r="33" spans="1:15" ht="48" outlineLevel="2">
      <c r="A33" s="27" t="s">
        <v>171</v>
      </c>
      <c r="B33" s="6" t="s">
        <v>23</v>
      </c>
      <c r="C33" s="3">
        <v>29</v>
      </c>
      <c r="D33" s="6" t="s">
        <v>52</v>
      </c>
      <c r="E33" s="47" t="s">
        <v>313</v>
      </c>
      <c r="F33" s="6" t="s">
        <v>4</v>
      </c>
      <c r="G33" s="6">
        <v>24</v>
      </c>
      <c r="H33" s="40" t="s">
        <v>206</v>
      </c>
      <c r="I33" s="38" t="s">
        <v>178</v>
      </c>
      <c r="J33" s="8"/>
      <c r="K33" s="31">
        <v>13923.84</v>
      </c>
      <c r="L33" s="4">
        <f t="shared" si="0"/>
        <v>0</v>
      </c>
      <c r="M33" s="23">
        <v>0.2</v>
      </c>
      <c r="N33" s="4">
        <f t="shared" si="1"/>
        <v>0</v>
      </c>
      <c r="O33" s="4">
        <f t="shared" si="2"/>
        <v>0</v>
      </c>
    </row>
    <row r="34" spans="1:15" ht="48" outlineLevel="2">
      <c r="A34" s="27" t="s">
        <v>171</v>
      </c>
      <c r="B34" s="6" t="s">
        <v>23</v>
      </c>
      <c r="C34" s="3">
        <v>30</v>
      </c>
      <c r="D34" s="6" t="s">
        <v>53</v>
      </c>
      <c r="E34" s="47" t="s">
        <v>314</v>
      </c>
      <c r="F34" s="6" t="s">
        <v>4</v>
      </c>
      <c r="G34" s="6">
        <v>24</v>
      </c>
      <c r="H34" s="40" t="s">
        <v>207</v>
      </c>
      <c r="I34" s="38" t="s">
        <v>178</v>
      </c>
      <c r="J34" s="8"/>
      <c r="K34" s="31">
        <v>13923.84</v>
      </c>
      <c r="L34" s="4">
        <f t="shared" si="0"/>
        <v>0</v>
      </c>
      <c r="M34" s="23">
        <v>0.2</v>
      </c>
      <c r="N34" s="4">
        <f t="shared" si="1"/>
        <v>0</v>
      </c>
      <c r="O34" s="4">
        <f t="shared" si="2"/>
        <v>0</v>
      </c>
    </row>
    <row r="35" spans="1:15" ht="48" outlineLevel="2">
      <c r="A35" s="27" t="s">
        <v>171</v>
      </c>
      <c r="B35" s="6" t="s">
        <v>23</v>
      </c>
      <c r="C35" s="3">
        <v>31</v>
      </c>
      <c r="D35" s="6" t="s">
        <v>54</v>
      </c>
      <c r="E35" s="47" t="s">
        <v>315</v>
      </c>
      <c r="F35" s="6" t="s">
        <v>4</v>
      </c>
      <c r="G35" s="6">
        <v>24</v>
      </c>
      <c r="H35" s="41" t="s">
        <v>208</v>
      </c>
      <c r="I35" s="38" t="s">
        <v>178</v>
      </c>
      <c r="J35" s="8"/>
      <c r="K35" s="31">
        <v>13639.68</v>
      </c>
      <c r="L35" s="4">
        <f t="shared" si="0"/>
        <v>0</v>
      </c>
      <c r="M35" s="23">
        <v>0.2</v>
      </c>
      <c r="N35" s="4">
        <f t="shared" si="1"/>
        <v>0</v>
      </c>
      <c r="O35" s="4">
        <f t="shared" si="2"/>
        <v>0</v>
      </c>
    </row>
    <row r="36" spans="1:15" ht="48" outlineLevel="2">
      <c r="A36" s="27" t="s">
        <v>171</v>
      </c>
      <c r="B36" s="6" t="s">
        <v>23</v>
      </c>
      <c r="C36" s="3">
        <v>32</v>
      </c>
      <c r="D36" s="6" t="s">
        <v>55</v>
      </c>
      <c r="E36" s="47" t="s">
        <v>316</v>
      </c>
      <c r="F36" s="6" t="s">
        <v>4</v>
      </c>
      <c r="G36" s="6">
        <v>24</v>
      </c>
      <c r="H36" s="41" t="s">
        <v>209</v>
      </c>
      <c r="I36" s="38" t="s">
        <v>178</v>
      </c>
      <c r="J36" s="8"/>
      <c r="K36" s="31">
        <v>13639.68</v>
      </c>
      <c r="L36" s="4">
        <f t="shared" si="0"/>
        <v>0</v>
      </c>
      <c r="M36" s="23">
        <v>0.2</v>
      </c>
      <c r="N36" s="4">
        <f t="shared" si="1"/>
        <v>0</v>
      </c>
      <c r="O36" s="4">
        <f t="shared" si="2"/>
        <v>0</v>
      </c>
    </row>
    <row r="37" spans="1:15" ht="48" outlineLevel="2">
      <c r="A37" s="27" t="s">
        <v>171</v>
      </c>
      <c r="B37" s="6" t="s">
        <v>23</v>
      </c>
      <c r="C37" s="3">
        <v>33</v>
      </c>
      <c r="D37" s="6" t="s">
        <v>56</v>
      </c>
      <c r="E37" s="47" t="s">
        <v>317</v>
      </c>
      <c r="F37" s="6" t="s">
        <v>4</v>
      </c>
      <c r="G37" s="6">
        <v>24</v>
      </c>
      <c r="H37" s="40" t="s">
        <v>210</v>
      </c>
      <c r="I37" s="38" t="s">
        <v>178</v>
      </c>
      <c r="J37" s="8"/>
      <c r="K37" s="31">
        <v>13923.84</v>
      </c>
      <c r="L37" s="4">
        <f t="shared" si="0"/>
        <v>0</v>
      </c>
      <c r="M37" s="23">
        <v>0.2</v>
      </c>
      <c r="N37" s="4">
        <f t="shared" si="1"/>
        <v>0</v>
      </c>
      <c r="O37" s="4">
        <f t="shared" si="2"/>
        <v>0</v>
      </c>
    </row>
    <row r="38" spans="1:15" ht="48" outlineLevel="2">
      <c r="A38" s="27" t="s">
        <v>171</v>
      </c>
      <c r="B38" s="6" t="s">
        <v>23</v>
      </c>
      <c r="C38" s="3">
        <v>34</v>
      </c>
      <c r="D38" s="6" t="s">
        <v>57</v>
      </c>
      <c r="E38" s="47" t="s">
        <v>318</v>
      </c>
      <c r="F38" s="6" t="s">
        <v>4</v>
      </c>
      <c r="G38" s="6">
        <v>24</v>
      </c>
      <c r="H38" s="41" t="s">
        <v>211</v>
      </c>
      <c r="I38" s="38" t="s">
        <v>178</v>
      </c>
      <c r="J38" s="8"/>
      <c r="K38" s="31">
        <v>14776.32</v>
      </c>
      <c r="L38" s="4">
        <f t="shared" si="0"/>
        <v>0</v>
      </c>
      <c r="M38" s="23">
        <v>0.2</v>
      </c>
      <c r="N38" s="4">
        <f t="shared" si="1"/>
        <v>0</v>
      </c>
      <c r="O38" s="4">
        <f t="shared" si="2"/>
        <v>0</v>
      </c>
    </row>
    <row r="39" spans="1:15" ht="48" outlineLevel="2">
      <c r="A39" s="27" t="s">
        <v>171</v>
      </c>
      <c r="B39" s="6" t="s">
        <v>23</v>
      </c>
      <c r="C39" s="3">
        <v>35</v>
      </c>
      <c r="D39" s="6" t="s">
        <v>58</v>
      </c>
      <c r="E39" s="47" t="s">
        <v>319</v>
      </c>
      <c r="F39" s="6" t="s">
        <v>4</v>
      </c>
      <c r="G39" s="6">
        <v>24</v>
      </c>
      <c r="H39" s="41" t="s">
        <v>212</v>
      </c>
      <c r="I39" s="38" t="s">
        <v>178</v>
      </c>
      <c r="J39" s="8"/>
      <c r="K39" s="31">
        <v>13639.68</v>
      </c>
      <c r="L39" s="4">
        <f t="shared" si="0"/>
        <v>0</v>
      </c>
      <c r="M39" s="23">
        <v>0.2</v>
      </c>
      <c r="N39" s="4">
        <f t="shared" si="1"/>
        <v>0</v>
      </c>
      <c r="O39" s="4">
        <f t="shared" si="2"/>
        <v>0</v>
      </c>
    </row>
    <row r="40" spans="1:15" customFormat="1" ht="48" outlineLevel="2">
      <c r="A40" s="27" t="s">
        <v>171</v>
      </c>
      <c r="B40" s="6" t="s">
        <v>23</v>
      </c>
      <c r="C40" s="3">
        <v>36</v>
      </c>
      <c r="D40" s="6" t="s">
        <v>59</v>
      </c>
      <c r="E40" s="47" t="s">
        <v>320</v>
      </c>
      <c r="F40" s="6" t="s">
        <v>4</v>
      </c>
      <c r="G40" s="6">
        <v>24</v>
      </c>
      <c r="H40" s="41" t="s">
        <v>213</v>
      </c>
      <c r="I40" s="38" t="s">
        <v>178</v>
      </c>
      <c r="J40" s="8"/>
      <c r="K40" s="31">
        <v>14776.32</v>
      </c>
      <c r="L40" s="4">
        <f t="shared" si="0"/>
        <v>0</v>
      </c>
      <c r="M40" s="23">
        <v>0.2</v>
      </c>
      <c r="N40" s="4">
        <f t="shared" si="1"/>
        <v>0</v>
      </c>
      <c r="O40" s="4">
        <f t="shared" si="2"/>
        <v>0</v>
      </c>
    </row>
    <row r="41" spans="1:15" ht="48" outlineLevel="2">
      <c r="A41" s="27" t="s">
        <v>171</v>
      </c>
      <c r="B41" s="6" t="s">
        <v>23</v>
      </c>
      <c r="C41" s="3">
        <v>37</v>
      </c>
      <c r="D41" s="6" t="s">
        <v>60</v>
      </c>
      <c r="E41" s="47" t="s">
        <v>321</v>
      </c>
      <c r="F41" s="6" t="s">
        <v>4</v>
      </c>
      <c r="G41" s="6">
        <v>24</v>
      </c>
      <c r="H41" s="39" t="s">
        <v>214</v>
      </c>
      <c r="I41" s="38" t="s">
        <v>178</v>
      </c>
      <c r="J41" s="8"/>
      <c r="K41" s="31">
        <v>15628.8</v>
      </c>
      <c r="L41" s="4">
        <f t="shared" si="0"/>
        <v>0</v>
      </c>
      <c r="M41" s="23">
        <v>0.2</v>
      </c>
      <c r="N41" s="4">
        <f t="shared" si="1"/>
        <v>0</v>
      </c>
      <c r="O41" s="4">
        <f t="shared" si="2"/>
        <v>0</v>
      </c>
    </row>
    <row r="42" spans="1:15" ht="48" outlineLevel="2">
      <c r="A42" s="27" t="s">
        <v>171</v>
      </c>
      <c r="B42" s="6" t="s">
        <v>23</v>
      </c>
      <c r="C42" s="3">
        <v>38</v>
      </c>
      <c r="D42" s="6" t="s">
        <v>61</v>
      </c>
      <c r="E42" s="47" t="s">
        <v>322</v>
      </c>
      <c r="F42" s="6" t="s">
        <v>4</v>
      </c>
      <c r="G42" s="6">
        <v>24</v>
      </c>
      <c r="H42" s="39" t="s">
        <v>215</v>
      </c>
      <c r="I42" s="38" t="s">
        <v>178</v>
      </c>
      <c r="J42" s="8"/>
      <c r="K42" s="31">
        <v>15628.8</v>
      </c>
      <c r="L42" s="4">
        <f t="shared" si="0"/>
        <v>0</v>
      </c>
      <c r="M42" s="23">
        <v>0.2</v>
      </c>
      <c r="N42" s="4">
        <f t="shared" si="1"/>
        <v>0</v>
      </c>
      <c r="O42" s="4">
        <f t="shared" si="2"/>
        <v>0</v>
      </c>
    </row>
    <row r="43" spans="1:15" ht="48" outlineLevel="2">
      <c r="A43" s="27" t="s">
        <v>171</v>
      </c>
      <c r="B43" s="6" t="s">
        <v>23</v>
      </c>
      <c r="C43" s="3">
        <v>39</v>
      </c>
      <c r="D43" s="6" t="s">
        <v>62</v>
      </c>
      <c r="E43" s="47" t="s">
        <v>323</v>
      </c>
      <c r="F43" s="6" t="s">
        <v>4</v>
      </c>
      <c r="G43" s="6">
        <v>24</v>
      </c>
      <c r="H43" s="41" t="s">
        <v>62</v>
      </c>
      <c r="I43" s="38" t="s">
        <v>178</v>
      </c>
      <c r="J43" s="8"/>
      <c r="K43" s="31">
        <v>21027.84</v>
      </c>
      <c r="L43" s="4">
        <f t="shared" si="0"/>
        <v>0</v>
      </c>
      <c r="M43" s="23">
        <v>0.2</v>
      </c>
      <c r="N43" s="4">
        <f t="shared" si="1"/>
        <v>0</v>
      </c>
      <c r="O43" s="4">
        <f t="shared" si="2"/>
        <v>0</v>
      </c>
    </row>
    <row r="44" spans="1:15" customFormat="1" ht="48" outlineLevel="2">
      <c r="A44" s="27" t="s">
        <v>171</v>
      </c>
      <c r="B44" s="6" t="s">
        <v>23</v>
      </c>
      <c r="C44" s="3">
        <v>40</v>
      </c>
      <c r="D44" s="6" t="s">
        <v>63</v>
      </c>
      <c r="E44" s="47" t="s">
        <v>324</v>
      </c>
      <c r="F44" s="6" t="s">
        <v>4</v>
      </c>
      <c r="G44" s="6">
        <v>24</v>
      </c>
      <c r="H44" s="41" t="s">
        <v>216</v>
      </c>
      <c r="I44" s="38" t="s">
        <v>178</v>
      </c>
      <c r="J44" s="8"/>
      <c r="K44" s="31">
        <v>17617.919999999998</v>
      </c>
      <c r="L44" s="4">
        <f t="shared" si="0"/>
        <v>0</v>
      </c>
      <c r="M44" s="23">
        <v>0.2</v>
      </c>
      <c r="N44" s="4">
        <f t="shared" si="1"/>
        <v>0</v>
      </c>
      <c r="O44" s="4">
        <f t="shared" si="2"/>
        <v>0</v>
      </c>
    </row>
    <row r="45" spans="1:15" ht="48" outlineLevel="2">
      <c r="A45" s="27" t="s">
        <v>171</v>
      </c>
      <c r="B45" s="6" t="s">
        <v>23</v>
      </c>
      <c r="C45" s="3">
        <v>41</v>
      </c>
      <c r="D45" s="6" t="s">
        <v>64</v>
      </c>
      <c r="E45" s="47" t="s">
        <v>325</v>
      </c>
      <c r="F45" s="6" t="s">
        <v>4</v>
      </c>
      <c r="G45" s="6">
        <v>24</v>
      </c>
      <c r="H45" s="41" t="s">
        <v>64</v>
      </c>
      <c r="I45" s="38" t="s">
        <v>178</v>
      </c>
      <c r="J45" s="8"/>
      <c r="K45" s="31">
        <v>17617.919999999998</v>
      </c>
      <c r="L45" s="4">
        <f t="shared" si="0"/>
        <v>0</v>
      </c>
      <c r="M45" s="23">
        <v>0.2</v>
      </c>
      <c r="N45" s="4">
        <f t="shared" si="1"/>
        <v>0</v>
      </c>
      <c r="O45" s="4">
        <f t="shared" si="2"/>
        <v>0</v>
      </c>
    </row>
    <row r="46" spans="1:15" ht="48" outlineLevel="2">
      <c r="A46" s="27" t="s">
        <v>171</v>
      </c>
      <c r="B46" s="6" t="s">
        <v>23</v>
      </c>
      <c r="C46" s="3">
        <v>42</v>
      </c>
      <c r="D46" s="6" t="s">
        <v>65</v>
      </c>
      <c r="E46" s="47" t="s">
        <v>326</v>
      </c>
      <c r="F46" s="6" t="s">
        <v>4</v>
      </c>
      <c r="G46" s="6">
        <v>24</v>
      </c>
      <c r="H46" s="41" t="s">
        <v>65</v>
      </c>
      <c r="I46" s="38" t="s">
        <v>178</v>
      </c>
      <c r="J46" s="8"/>
      <c r="K46" s="31">
        <v>19038.72</v>
      </c>
      <c r="L46" s="4">
        <f t="shared" si="0"/>
        <v>0</v>
      </c>
      <c r="M46" s="23">
        <v>0.2</v>
      </c>
      <c r="N46" s="4">
        <f t="shared" si="1"/>
        <v>0</v>
      </c>
      <c r="O46" s="4">
        <f t="shared" si="2"/>
        <v>0</v>
      </c>
    </row>
    <row r="47" spans="1:15" customFormat="1" ht="48" outlineLevel="2">
      <c r="A47" s="27" t="s">
        <v>171</v>
      </c>
      <c r="B47" s="6" t="s">
        <v>23</v>
      </c>
      <c r="C47" s="3">
        <v>43</v>
      </c>
      <c r="D47" s="6" t="s">
        <v>66</v>
      </c>
      <c r="E47" s="47" t="s">
        <v>327</v>
      </c>
      <c r="F47" s="6" t="s">
        <v>4</v>
      </c>
      <c r="G47" s="6">
        <v>24</v>
      </c>
      <c r="H47" s="41" t="s">
        <v>66</v>
      </c>
      <c r="I47" s="38" t="s">
        <v>178</v>
      </c>
      <c r="J47" s="8"/>
      <c r="K47" s="31">
        <v>15628.8</v>
      </c>
      <c r="L47" s="4">
        <f t="shared" si="0"/>
        <v>0</v>
      </c>
      <c r="M47" s="23">
        <v>0.2</v>
      </c>
      <c r="N47" s="4">
        <f t="shared" si="1"/>
        <v>0</v>
      </c>
      <c r="O47" s="4">
        <f t="shared" si="2"/>
        <v>0</v>
      </c>
    </row>
    <row r="48" spans="1:15" ht="48" outlineLevel="2">
      <c r="A48" s="27" t="s">
        <v>171</v>
      </c>
      <c r="B48" s="6" t="s">
        <v>23</v>
      </c>
      <c r="C48" s="3">
        <v>44</v>
      </c>
      <c r="D48" s="6" t="s">
        <v>67</v>
      </c>
      <c r="E48" s="47" t="s">
        <v>328</v>
      </c>
      <c r="F48" s="6" t="s">
        <v>4</v>
      </c>
      <c r="G48" s="6">
        <v>24</v>
      </c>
      <c r="H48" s="41" t="s">
        <v>217</v>
      </c>
      <c r="I48" s="38" t="s">
        <v>178</v>
      </c>
      <c r="J48" s="8"/>
      <c r="K48" s="31">
        <v>15628.8</v>
      </c>
      <c r="L48" s="4">
        <f t="shared" si="0"/>
        <v>0</v>
      </c>
      <c r="M48" s="23">
        <v>0.2</v>
      </c>
      <c r="N48" s="4">
        <f t="shared" si="1"/>
        <v>0</v>
      </c>
      <c r="O48" s="4">
        <f t="shared" si="2"/>
        <v>0</v>
      </c>
    </row>
    <row r="49" spans="1:15" ht="48" outlineLevel="2">
      <c r="A49" s="27" t="s">
        <v>171</v>
      </c>
      <c r="B49" s="6" t="s">
        <v>23</v>
      </c>
      <c r="C49" s="3">
        <v>45</v>
      </c>
      <c r="D49" s="6" t="s">
        <v>68</v>
      </c>
      <c r="E49" s="47" t="s">
        <v>329</v>
      </c>
      <c r="F49" s="6" t="s">
        <v>4</v>
      </c>
      <c r="G49" s="6" t="s">
        <v>69</v>
      </c>
      <c r="H49" s="39" t="s">
        <v>218</v>
      </c>
      <c r="I49" s="38" t="s">
        <v>178</v>
      </c>
      <c r="J49" s="8"/>
      <c r="K49" s="31">
        <v>2841.6</v>
      </c>
      <c r="L49" s="4">
        <f t="shared" si="0"/>
        <v>0</v>
      </c>
      <c r="M49" s="23">
        <v>0.2</v>
      </c>
      <c r="N49" s="4">
        <f t="shared" si="1"/>
        <v>0</v>
      </c>
      <c r="O49" s="4">
        <f t="shared" si="2"/>
        <v>0</v>
      </c>
    </row>
    <row r="50" spans="1:15" customFormat="1" ht="48" outlineLevel="2">
      <c r="A50" s="27" t="s">
        <v>171</v>
      </c>
      <c r="B50" s="6" t="s">
        <v>23</v>
      </c>
      <c r="C50" s="3">
        <v>46</v>
      </c>
      <c r="D50" s="6" t="s">
        <v>70</v>
      </c>
      <c r="E50" s="47" t="s">
        <v>330</v>
      </c>
      <c r="F50" s="6" t="s">
        <v>4</v>
      </c>
      <c r="G50" s="6">
        <v>24</v>
      </c>
      <c r="H50" s="40" t="s">
        <v>219</v>
      </c>
      <c r="I50" s="38" t="s">
        <v>178</v>
      </c>
      <c r="J50" s="8"/>
      <c r="K50" s="31">
        <v>13639.68</v>
      </c>
      <c r="L50" s="4">
        <f t="shared" si="0"/>
        <v>0</v>
      </c>
      <c r="M50" s="23">
        <v>0.2</v>
      </c>
      <c r="N50" s="4">
        <f t="shared" si="1"/>
        <v>0</v>
      </c>
      <c r="O50" s="4">
        <f t="shared" si="2"/>
        <v>0</v>
      </c>
    </row>
    <row r="51" spans="1:15" customFormat="1" ht="48" outlineLevel="2">
      <c r="A51" s="27" t="s">
        <v>171</v>
      </c>
      <c r="B51" s="6" t="s">
        <v>23</v>
      </c>
      <c r="C51" s="3">
        <v>47</v>
      </c>
      <c r="D51" s="6" t="s">
        <v>71</v>
      </c>
      <c r="E51" s="47" t="s">
        <v>331</v>
      </c>
      <c r="F51" s="6" t="s">
        <v>4</v>
      </c>
      <c r="G51" s="6">
        <v>24</v>
      </c>
      <c r="H51" s="41" t="s">
        <v>71</v>
      </c>
      <c r="I51" s="38" t="s">
        <v>178</v>
      </c>
      <c r="J51" s="8"/>
      <c r="K51" s="31">
        <v>14776.32</v>
      </c>
      <c r="L51" s="4">
        <f t="shared" si="0"/>
        <v>0</v>
      </c>
      <c r="M51" s="23">
        <v>0.2</v>
      </c>
      <c r="N51" s="4">
        <f t="shared" si="1"/>
        <v>0</v>
      </c>
      <c r="O51" s="4">
        <f t="shared" si="2"/>
        <v>0</v>
      </c>
    </row>
    <row r="52" spans="1:15" customFormat="1" ht="48" outlineLevel="2">
      <c r="A52" s="27" t="s">
        <v>171</v>
      </c>
      <c r="B52" s="6" t="s">
        <v>23</v>
      </c>
      <c r="C52" s="3">
        <v>48</v>
      </c>
      <c r="D52" s="6" t="s">
        <v>72</v>
      </c>
      <c r="E52" s="47" t="s">
        <v>332</v>
      </c>
      <c r="F52" s="6" t="s">
        <v>4</v>
      </c>
      <c r="G52" s="6">
        <v>24</v>
      </c>
      <c r="H52" s="40" t="s">
        <v>220</v>
      </c>
      <c r="I52" s="38" t="s">
        <v>178</v>
      </c>
      <c r="J52" s="8"/>
      <c r="K52" s="31">
        <v>13355.52</v>
      </c>
      <c r="L52" s="4">
        <f t="shared" si="0"/>
        <v>0</v>
      </c>
      <c r="M52" s="23">
        <v>0.2</v>
      </c>
      <c r="N52" s="4">
        <f t="shared" si="1"/>
        <v>0</v>
      </c>
      <c r="O52" s="4">
        <f t="shared" si="2"/>
        <v>0</v>
      </c>
    </row>
    <row r="53" spans="1:15" customFormat="1" ht="48" outlineLevel="2">
      <c r="A53" s="27" t="s">
        <v>171</v>
      </c>
      <c r="B53" s="6" t="s">
        <v>23</v>
      </c>
      <c r="C53" s="3">
        <v>49</v>
      </c>
      <c r="D53" s="6" t="s">
        <v>73</v>
      </c>
      <c r="E53" s="47" t="s">
        <v>333</v>
      </c>
      <c r="F53" s="6" t="s">
        <v>4</v>
      </c>
      <c r="G53" s="6">
        <v>24</v>
      </c>
      <c r="H53" s="40" t="s">
        <v>221</v>
      </c>
      <c r="I53" s="38" t="s">
        <v>178</v>
      </c>
      <c r="J53" s="8"/>
      <c r="K53" s="31">
        <v>13355.52</v>
      </c>
      <c r="L53" s="4">
        <f t="shared" si="0"/>
        <v>0</v>
      </c>
      <c r="M53" s="23">
        <v>0.2</v>
      </c>
      <c r="N53" s="4">
        <f t="shared" si="1"/>
        <v>0</v>
      </c>
      <c r="O53" s="4">
        <f t="shared" si="2"/>
        <v>0</v>
      </c>
    </row>
    <row r="54" spans="1:15" customFormat="1" ht="48" outlineLevel="2">
      <c r="A54" s="27" t="s">
        <v>171</v>
      </c>
      <c r="B54" s="6" t="s">
        <v>23</v>
      </c>
      <c r="C54" s="3">
        <v>50</v>
      </c>
      <c r="D54" s="6" t="s">
        <v>74</v>
      </c>
      <c r="E54" s="47" t="s">
        <v>334</v>
      </c>
      <c r="F54" s="6" t="s">
        <v>4</v>
      </c>
      <c r="G54" s="6">
        <v>24</v>
      </c>
      <c r="H54" s="40" t="s">
        <v>222</v>
      </c>
      <c r="I54" s="38" t="s">
        <v>178</v>
      </c>
      <c r="J54" s="8"/>
      <c r="K54" s="31">
        <v>13355.52</v>
      </c>
      <c r="L54" s="4">
        <f t="shared" si="0"/>
        <v>0</v>
      </c>
      <c r="M54" s="23">
        <v>0.2</v>
      </c>
      <c r="N54" s="4">
        <f t="shared" si="1"/>
        <v>0</v>
      </c>
      <c r="O54" s="4">
        <f t="shared" si="2"/>
        <v>0</v>
      </c>
    </row>
    <row r="55" spans="1:15" ht="48" outlineLevel="2">
      <c r="A55" s="27" t="s">
        <v>171</v>
      </c>
      <c r="B55" s="6" t="s">
        <v>23</v>
      </c>
      <c r="C55" s="3">
        <v>51</v>
      </c>
      <c r="D55" s="6" t="s">
        <v>75</v>
      </c>
      <c r="E55" s="47" t="s">
        <v>335</v>
      </c>
      <c r="F55" s="6" t="s">
        <v>4</v>
      </c>
      <c r="G55" s="6">
        <v>24</v>
      </c>
      <c r="H55" s="40" t="s">
        <v>223</v>
      </c>
      <c r="I55" s="38" t="s">
        <v>178</v>
      </c>
      <c r="J55" s="8"/>
      <c r="K55" s="31">
        <v>12503.04</v>
      </c>
      <c r="L55" s="4">
        <f t="shared" si="0"/>
        <v>0</v>
      </c>
      <c r="M55" s="23">
        <v>0.2</v>
      </c>
      <c r="N55" s="4">
        <f t="shared" si="1"/>
        <v>0</v>
      </c>
      <c r="O55" s="4">
        <f t="shared" si="2"/>
        <v>0</v>
      </c>
    </row>
    <row r="56" spans="1:15" ht="48" outlineLevel="2">
      <c r="A56" s="27" t="s">
        <v>171</v>
      </c>
      <c r="B56" s="6" t="s">
        <v>23</v>
      </c>
      <c r="C56" s="3">
        <v>52</v>
      </c>
      <c r="D56" s="6" t="s">
        <v>76</v>
      </c>
      <c r="E56" s="47" t="s">
        <v>336</v>
      </c>
      <c r="F56" s="6" t="s">
        <v>4</v>
      </c>
      <c r="G56" s="6">
        <v>24</v>
      </c>
      <c r="H56" s="41" t="s">
        <v>224</v>
      </c>
      <c r="I56" s="38" t="s">
        <v>178</v>
      </c>
      <c r="J56" s="8"/>
      <c r="K56" s="31">
        <v>24312</v>
      </c>
      <c r="L56" s="4">
        <f t="shared" si="0"/>
        <v>0</v>
      </c>
      <c r="M56" s="23">
        <v>0.2</v>
      </c>
      <c r="N56" s="4">
        <f t="shared" si="1"/>
        <v>0</v>
      </c>
      <c r="O56" s="4">
        <f t="shared" si="2"/>
        <v>0</v>
      </c>
    </row>
    <row r="57" spans="1:15" ht="48" outlineLevel="2">
      <c r="A57" s="27" t="s">
        <v>171</v>
      </c>
      <c r="B57" s="6" t="s">
        <v>23</v>
      </c>
      <c r="C57" s="3">
        <v>53</v>
      </c>
      <c r="D57" s="6" t="s">
        <v>77</v>
      </c>
      <c r="E57" s="47" t="s">
        <v>337</v>
      </c>
      <c r="F57" s="6" t="s">
        <v>4</v>
      </c>
      <c r="G57" s="6" t="s">
        <v>5</v>
      </c>
      <c r="H57" s="41" t="s">
        <v>225</v>
      </c>
      <c r="I57" s="38" t="s">
        <v>178</v>
      </c>
      <c r="J57" s="8"/>
      <c r="K57" s="31">
        <v>21312</v>
      </c>
      <c r="L57" s="4">
        <f t="shared" si="0"/>
        <v>0</v>
      </c>
      <c r="M57" s="23">
        <v>0.2</v>
      </c>
      <c r="N57" s="4">
        <f t="shared" si="1"/>
        <v>0</v>
      </c>
      <c r="O57" s="4">
        <f t="shared" si="2"/>
        <v>0</v>
      </c>
    </row>
    <row r="58" spans="1:15" ht="48" outlineLevel="2">
      <c r="A58" s="27" t="s">
        <v>171</v>
      </c>
      <c r="B58" s="6" t="s">
        <v>23</v>
      </c>
      <c r="C58" s="3">
        <v>54</v>
      </c>
      <c r="D58" s="6" t="s">
        <v>78</v>
      </c>
      <c r="E58" s="47" t="s">
        <v>338</v>
      </c>
      <c r="F58" s="6" t="s">
        <v>4</v>
      </c>
      <c r="G58" s="6">
        <v>24</v>
      </c>
      <c r="H58" s="39" t="s">
        <v>226</v>
      </c>
      <c r="I58" s="38" t="s">
        <v>178</v>
      </c>
      <c r="J58" s="8"/>
      <c r="K58" s="31">
        <v>15628.8</v>
      </c>
      <c r="L58" s="4">
        <f t="shared" si="0"/>
        <v>0</v>
      </c>
      <c r="M58" s="23">
        <v>0.2</v>
      </c>
      <c r="N58" s="4">
        <f t="shared" si="1"/>
        <v>0</v>
      </c>
      <c r="O58" s="4">
        <f t="shared" si="2"/>
        <v>0</v>
      </c>
    </row>
    <row r="59" spans="1:15" customFormat="1" ht="48" outlineLevel="2">
      <c r="A59" s="27" t="s">
        <v>171</v>
      </c>
      <c r="B59" s="6" t="s">
        <v>23</v>
      </c>
      <c r="C59" s="3">
        <v>55</v>
      </c>
      <c r="D59" s="6" t="s">
        <v>79</v>
      </c>
      <c r="E59" s="47" t="s">
        <v>339</v>
      </c>
      <c r="F59" s="6" t="s">
        <v>4</v>
      </c>
      <c r="G59" s="6">
        <v>24</v>
      </c>
      <c r="H59" s="40" t="s">
        <v>227</v>
      </c>
      <c r="I59" s="38" t="s">
        <v>178</v>
      </c>
      <c r="J59" s="8"/>
      <c r="K59" s="31">
        <v>13355.52</v>
      </c>
      <c r="L59" s="4">
        <f t="shared" si="0"/>
        <v>0</v>
      </c>
      <c r="M59" s="23">
        <v>0.2</v>
      </c>
      <c r="N59" s="4">
        <f t="shared" si="1"/>
        <v>0</v>
      </c>
      <c r="O59" s="4">
        <f t="shared" si="2"/>
        <v>0</v>
      </c>
    </row>
    <row r="60" spans="1:15" customFormat="1" ht="48" outlineLevel="2">
      <c r="A60" s="27" t="s">
        <v>171</v>
      </c>
      <c r="B60" s="6" t="s">
        <v>23</v>
      </c>
      <c r="C60" s="3">
        <v>56</v>
      </c>
      <c r="D60" s="6" t="s">
        <v>80</v>
      </c>
      <c r="E60" s="47" t="s">
        <v>340</v>
      </c>
      <c r="F60" s="6" t="s">
        <v>4</v>
      </c>
      <c r="G60" s="6">
        <v>24</v>
      </c>
      <c r="H60" s="40" t="s">
        <v>228</v>
      </c>
      <c r="I60" s="38" t="s">
        <v>178</v>
      </c>
      <c r="J60" s="8"/>
      <c r="K60" s="31">
        <v>16765.439999999999</v>
      </c>
      <c r="L60" s="4">
        <f t="shared" si="0"/>
        <v>0</v>
      </c>
      <c r="M60" s="23">
        <v>0.2</v>
      </c>
      <c r="N60" s="4">
        <f t="shared" si="1"/>
        <v>0</v>
      </c>
      <c r="O60" s="4">
        <f t="shared" si="2"/>
        <v>0</v>
      </c>
    </row>
    <row r="61" spans="1:15" customFormat="1" ht="48" outlineLevel="2">
      <c r="A61" s="27" t="s">
        <v>171</v>
      </c>
      <c r="B61" s="6" t="s">
        <v>23</v>
      </c>
      <c r="C61" s="3">
        <v>57</v>
      </c>
      <c r="D61" s="6" t="s">
        <v>81</v>
      </c>
      <c r="E61" s="47" t="s">
        <v>341</v>
      </c>
      <c r="F61" s="6" t="s">
        <v>4</v>
      </c>
      <c r="G61" s="6">
        <v>24</v>
      </c>
      <c r="H61" s="40" t="s">
        <v>229</v>
      </c>
      <c r="I61" s="38" t="s">
        <v>178</v>
      </c>
      <c r="J61" s="8"/>
      <c r="K61" s="31">
        <v>13355.52</v>
      </c>
      <c r="L61" s="4">
        <f t="shared" si="0"/>
        <v>0</v>
      </c>
      <c r="M61" s="23">
        <v>0.2</v>
      </c>
      <c r="N61" s="4">
        <f t="shared" si="1"/>
        <v>0</v>
      </c>
      <c r="O61" s="4">
        <f t="shared" si="2"/>
        <v>0</v>
      </c>
    </row>
    <row r="62" spans="1:15" ht="48" outlineLevel="2">
      <c r="A62" s="27" t="s">
        <v>171</v>
      </c>
      <c r="B62" s="6" t="s">
        <v>23</v>
      </c>
      <c r="C62" s="3">
        <v>58</v>
      </c>
      <c r="D62" s="6" t="s">
        <v>82</v>
      </c>
      <c r="E62" s="47" t="s">
        <v>342</v>
      </c>
      <c r="F62" s="6" t="s">
        <v>4</v>
      </c>
      <c r="G62" s="6">
        <v>24</v>
      </c>
      <c r="H62" s="42" t="s">
        <v>230</v>
      </c>
      <c r="I62" s="38" t="s">
        <v>178</v>
      </c>
      <c r="J62" s="8"/>
      <c r="K62" s="31">
        <v>13355.52</v>
      </c>
      <c r="L62" s="4">
        <f t="shared" si="0"/>
        <v>0</v>
      </c>
      <c r="M62" s="23">
        <v>0.2</v>
      </c>
      <c r="N62" s="4">
        <f t="shared" si="1"/>
        <v>0</v>
      </c>
      <c r="O62" s="4">
        <f t="shared" si="2"/>
        <v>0</v>
      </c>
    </row>
    <row r="63" spans="1:15" ht="48" outlineLevel="2">
      <c r="A63" s="27" t="s">
        <v>171</v>
      </c>
      <c r="B63" s="6" t="s">
        <v>23</v>
      </c>
      <c r="C63" s="3">
        <v>59</v>
      </c>
      <c r="D63" s="6" t="s">
        <v>83</v>
      </c>
      <c r="E63" s="47" t="s">
        <v>343</v>
      </c>
      <c r="F63" s="6" t="s">
        <v>4</v>
      </c>
      <c r="G63" s="6" t="s">
        <v>84</v>
      </c>
      <c r="H63" s="43" t="s">
        <v>231</v>
      </c>
      <c r="I63" s="38" t="s">
        <v>178</v>
      </c>
      <c r="J63" s="8"/>
      <c r="K63" s="31">
        <v>3409.92</v>
      </c>
      <c r="L63" s="4">
        <f t="shared" si="0"/>
        <v>0</v>
      </c>
      <c r="M63" s="23">
        <v>0.2</v>
      </c>
      <c r="N63" s="4">
        <f t="shared" si="1"/>
        <v>0</v>
      </c>
      <c r="O63" s="4">
        <f t="shared" si="2"/>
        <v>0</v>
      </c>
    </row>
    <row r="64" spans="1:15" ht="48" outlineLevel="2">
      <c r="A64" s="27" t="s">
        <v>171</v>
      </c>
      <c r="B64" s="6" t="s">
        <v>23</v>
      </c>
      <c r="C64" s="3">
        <v>60</v>
      </c>
      <c r="D64" s="6" t="s">
        <v>85</v>
      </c>
      <c r="E64" s="47" t="s">
        <v>344</v>
      </c>
      <c r="F64" s="6" t="s">
        <v>4</v>
      </c>
      <c r="G64" s="6">
        <v>24</v>
      </c>
      <c r="H64" s="42" t="s">
        <v>232</v>
      </c>
      <c r="I64" s="38" t="s">
        <v>178</v>
      </c>
      <c r="J64" s="8"/>
      <c r="K64" s="31">
        <v>12787.2</v>
      </c>
      <c r="L64" s="4">
        <f t="shared" si="0"/>
        <v>0</v>
      </c>
      <c r="M64" s="23">
        <v>0.2</v>
      </c>
      <c r="N64" s="4">
        <f t="shared" si="1"/>
        <v>0</v>
      </c>
      <c r="O64" s="4">
        <f t="shared" si="2"/>
        <v>0</v>
      </c>
    </row>
    <row r="65" spans="1:15" ht="48" outlineLevel="2">
      <c r="A65" s="27" t="s">
        <v>171</v>
      </c>
      <c r="B65" s="6" t="s">
        <v>23</v>
      </c>
      <c r="C65" s="3">
        <v>61</v>
      </c>
      <c r="D65" s="6" t="s">
        <v>86</v>
      </c>
      <c r="E65" s="47" t="s">
        <v>345</v>
      </c>
      <c r="F65" s="6" t="s">
        <v>4</v>
      </c>
      <c r="G65" s="6">
        <v>24</v>
      </c>
      <c r="H65" s="42" t="s">
        <v>233</v>
      </c>
      <c r="I65" s="38" t="s">
        <v>178</v>
      </c>
      <c r="J65" s="8"/>
      <c r="K65" s="31">
        <v>12787.2</v>
      </c>
      <c r="L65" s="4">
        <f t="shared" si="0"/>
        <v>0</v>
      </c>
      <c r="M65" s="23">
        <v>0.2</v>
      </c>
      <c r="N65" s="4">
        <f t="shared" si="1"/>
        <v>0</v>
      </c>
      <c r="O65" s="4">
        <f t="shared" si="2"/>
        <v>0</v>
      </c>
    </row>
    <row r="66" spans="1:15" customFormat="1" ht="48" outlineLevel="2">
      <c r="A66" s="27" t="s">
        <v>171</v>
      </c>
      <c r="B66" s="6" t="s">
        <v>23</v>
      </c>
      <c r="C66" s="3">
        <v>62</v>
      </c>
      <c r="D66" s="6" t="s">
        <v>87</v>
      </c>
      <c r="E66" s="47" t="s">
        <v>346</v>
      </c>
      <c r="F66" s="6" t="s">
        <v>4</v>
      </c>
      <c r="G66" s="6">
        <v>24</v>
      </c>
      <c r="H66" s="42" t="s">
        <v>234</v>
      </c>
      <c r="I66" s="38" t="s">
        <v>178</v>
      </c>
      <c r="J66" s="8"/>
      <c r="K66" s="31">
        <v>13355.52</v>
      </c>
      <c r="L66" s="4">
        <f t="shared" ref="L66:L80" si="3">J66*K66</f>
        <v>0</v>
      </c>
      <c r="M66" s="23">
        <v>0.2</v>
      </c>
      <c r="N66" s="4">
        <f t="shared" ref="N66:N80" si="4">L66*M66</f>
        <v>0</v>
      </c>
      <c r="O66" s="4">
        <f t="shared" ref="O66:O80" si="5">L66+N66</f>
        <v>0</v>
      </c>
    </row>
    <row r="67" spans="1:15" customFormat="1" ht="48" outlineLevel="2">
      <c r="A67" s="27" t="s">
        <v>171</v>
      </c>
      <c r="B67" s="6" t="s">
        <v>23</v>
      </c>
      <c r="C67" s="3">
        <v>63</v>
      </c>
      <c r="D67" s="6" t="s">
        <v>88</v>
      </c>
      <c r="E67" s="47" t="s">
        <v>347</v>
      </c>
      <c r="F67" s="6" t="s">
        <v>4</v>
      </c>
      <c r="G67" s="6">
        <v>24</v>
      </c>
      <c r="H67" s="42" t="s">
        <v>235</v>
      </c>
      <c r="I67" s="38" t="s">
        <v>178</v>
      </c>
      <c r="J67" s="8"/>
      <c r="K67" s="31">
        <v>13355.52</v>
      </c>
      <c r="L67" s="4">
        <f t="shared" si="3"/>
        <v>0</v>
      </c>
      <c r="M67" s="23">
        <v>0.2</v>
      </c>
      <c r="N67" s="4">
        <f t="shared" si="4"/>
        <v>0</v>
      </c>
      <c r="O67" s="4">
        <f t="shared" si="5"/>
        <v>0</v>
      </c>
    </row>
    <row r="68" spans="1:15" ht="48" outlineLevel="2">
      <c r="A68" s="27" t="s">
        <v>171</v>
      </c>
      <c r="B68" s="6" t="s">
        <v>23</v>
      </c>
      <c r="C68" s="3">
        <v>64</v>
      </c>
      <c r="D68" s="6" t="s">
        <v>89</v>
      </c>
      <c r="E68" s="47" t="s">
        <v>348</v>
      </c>
      <c r="F68" s="6" t="s">
        <v>4</v>
      </c>
      <c r="G68" s="6" t="s">
        <v>84</v>
      </c>
      <c r="H68" s="44" t="s">
        <v>231</v>
      </c>
      <c r="I68" s="38" t="s">
        <v>178</v>
      </c>
      <c r="J68" s="8"/>
      <c r="K68" s="31">
        <v>8524.7999999999993</v>
      </c>
      <c r="L68" s="4">
        <f t="shared" si="3"/>
        <v>0</v>
      </c>
      <c r="M68" s="23">
        <v>0.2</v>
      </c>
      <c r="N68" s="4">
        <f t="shared" si="4"/>
        <v>0</v>
      </c>
      <c r="O68" s="4">
        <f t="shared" si="5"/>
        <v>0</v>
      </c>
    </row>
    <row r="69" spans="1:15" customFormat="1" ht="48" outlineLevel="2">
      <c r="A69" s="27" t="s">
        <v>171</v>
      </c>
      <c r="B69" s="6" t="s">
        <v>23</v>
      </c>
      <c r="C69" s="3">
        <v>65</v>
      </c>
      <c r="D69" s="6" t="s">
        <v>90</v>
      </c>
      <c r="E69" s="47" t="s">
        <v>349</v>
      </c>
      <c r="F69" s="6" t="s">
        <v>4</v>
      </c>
      <c r="G69" s="6">
        <v>24</v>
      </c>
      <c r="H69" s="40" t="s">
        <v>236</v>
      </c>
      <c r="I69" s="38" t="s">
        <v>178</v>
      </c>
      <c r="J69" s="8"/>
      <c r="K69" s="31">
        <v>12979.4</v>
      </c>
      <c r="L69" s="4">
        <f t="shared" si="3"/>
        <v>0</v>
      </c>
      <c r="M69" s="23">
        <v>0.2</v>
      </c>
      <c r="N69" s="4">
        <f t="shared" si="4"/>
        <v>0</v>
      </c>
      <c r="O69" s="4">
        <f t="shared" si="5"/>
        <v>0</v>
      </c>
    </row>
    <row r="70" spans="1:15" customFormat="1" ht="48" outlineLevel="2">
      <c r="A70" s="27" t="s">
        <v>171</v>
      </c>
      <c r="B70" s="6" t="s">
        <v>23</v>
      </c>
      <c r="C70" s="3">
        <v>66</v>
      </c>
      <c r="D70" s="6" t="s">
        <v>91</v>
      </c>
      <c r="E70" s="47" t="s">
        <v>350</v>
      </c>
      <c r="F70" s="6" t="s">
        <v>4</v>
      </c>
      <c r="G70" s="6">
        <v>24</v>
      </c>
      <c r="H70" s="40" t="s">
        <v>237</v>
      </c>
      <c r="I70" s="38" t="s">
        <v>178</v>
      </c>
      <c r="J70" s="8"/>
      <c r="K70" s="31">
        <v>13555.9</v>
      </c>
      <c r="L70" s="4">
        <f t="shared" si="3"/>
        <v>0</v>
      </c>
      <c r="M70" s="23">
        <v>0.2</v>
      </c>
      <c r="N70" s="4">
        <f t="shared" si="4"/>
        <v>0</v>
      </c>
      <c r="O70" s="4">
        <f t="shared" si="5"/>
        <v>0</v>
      </c>
    </row>
    <row r="71" spans="1:15" customFormat="1" ht="48" outlineLevel="2">
      <c r="A71" s="27" t="s">
        <v>171</v>
      </c>
      <c r="B71" s="6" t="s">
        <v>23</v>
      </c>
      <c r="C71" s="3">
        <v>67</v>
      </c>
      <c r="D71" s="6" t="s">
        <v>92</v>
      </c>
      <c r="E71" s="47" t="s">
        <v>351</v>
      </c>
      <c r="F71" s="6" t="s">
        <v>4</v>
      </c>
      <c r="G71" s="6">
        <v>24</v>
      </c>
      <c r="H71" s="40" t="s">
        <v>238</v>
      </c>
      <c r="I71" s="38" t="s">
        <v>178</v>
      </c>
      <c r="J71" s="8"/>
      <c r="K71" s="31">
        <v>13555.9</v>
      </c>
      <c r="L71" s="4">
        <f t="shared" si="3"/>
        <v>0</v>
      </c>
      <c r="M71" s="23">
        <v>0.2</v>
      </c>
      <c r="N71" s="4">
        <f t="shared" si="4"/>
        <v>0</v>
      </c>
      <c r="O71" s="4">
        <f t="shared" si="5"/>
        <v>0</v>
      </c>
    </row>
    <row r="72" spans="1:15" customFormat="1" ht="48" outlineLevel="2">
      <c r="A72" s="27" t="s">
        <v>171</v>
      </c>
      <c r="B72" s="6" t="s">
        <v>23</v>
      </c>
      <c r="C72" s="3">
        <v>68</v>
      </c>
      <c r="D72" s="6" t="s">
        <v>93</v>
      </c>
      <c r="E72" s="47" t="s">
        <v>352</v>
      </c>
      <c r="F72" s="6" t="s">
        <v>4</v>
      </c>
      <c r="G72" s="6">
        <v>24</v>
      </c>
      <c r="H72" s="40" t="s">
        <v>239</v>
      </c>
      <c r="I72" s="38" t="s">
        <v>178</v>
      </c>
      <c r="J72" s="8"/>
      <c r="K72" s="31">
        <v>13555.9</v>
      </c>
      <c r="L72" s="4">
        <f t="shared" si="3"/>
        <v>0</v>
      </c>
      <c r="M72" s="23">
        <v>0.2</v>
      </c>
      <c r="N72" s="4">
        <f t="shared" si="4"/>
        <v>0</v>
      </c>
      <c r="O72" s="4">
        <f t="shared" si="5"/>
        <v>0</v>
      </c>
    </row>
    <row r="73" spans="1:15" customFormat="1" ht="48" outlineLevel="2">
      <c r="A73" s="27" t="s">
        <v>171</v>
      </c>
      <c r="B73" s="6" t="s">
        <v>23</v>
      </c>
      <c r="C73" s="3">
        <v>69</v>
      </c>
      <c r="D73" s="6" t="s">
        <v>94</v>
      </c>
      <c r="E73" s="47" t="s">
        <v>353</v>
      </c>
      <c r="F73" s="6" t="s">
        <v>4</v>
      </c>
      <c r="G73" s="6">
        <v>24</v>
      </c>
      <c r="H73" s="40" t="s">
        <v>240</v>
      </c>
      <c r="I73" s="38" t="s">
        <v>178</v>
      </c>
      <c r="J73" s="8"/>
      <c r="K73" s="31">
        <v>13555.9</v>
      </c>
      <c r="L73" s="4">
        <f t="shared" si="3"/>
        <v>0</v>
      </c>
      <c r="M73" s="23">
        <v>0.2</v>
      </c>
      <c r="N73" s="4">
        <f t="shared" si="4"/>
        <v>0</v>
      </c>
      <c r="O73" s="4">
        <f t="shared" si="5"/>
        <v>0</v>
      </c>
    </row>
    <row r="74" spans="1:15" customFormat="1" ht="48" outlineLevel="2">
      <c r="A74" s="27" t="s">
        <v>171</v>
      </c>
      <c r="B74" s="6" t="s">
        <v>23</v>
      </c>
      <c r="C74" s="3">
        <v>70</v>
      </c>
      <c r="D74" s="6" t="s">
        <v>95</v>
      </c>
      <c r="E74" s="47" t="s">
        <v>354</v>
      </c>
      <c r="F74" s="6" t="s">
        <v>4</v>
      </c>
      <c r="G74" s="6">
        <v>24</v>
      </c>
      <c r="H74" s="40" t="s">
        <v>241</v>
      </c>
      <c r="I74" s="38" t="s">
        <v>178</v>
      </c>
      <c r="J74" s="8"/>
      <c r="K74" s="31">
        <v>14421.9</v>
      </c>
      <c r="L74" s="4">
        <f t="shared" si="3"/>
        <v>0</v>
      </c>
      <c r="M74" s="23">
        <v>0.2</v>
      </c>
      <c r="N74" s="4">
        <f t="shared" si="4"/>
        <v>0</v>
      </c>
      <c r="O74" s="4">
        <f t="shared" si="5"/>
        <v>0</v>
      </c>
    </row>
    <row r="75" spans="1:15" customFormat="1" ht="48" outlineLevel="2">
      <c r="A75" s="27" t="s">
        <v>171</v>
      </c>
      <c r="B75" s="6" t="s">
        <v>23</v>
      </c>
      <c r="C75" s="3">
        <v>71</v>
      </c>
      <c r="D75" s="6" t="s">
        <v>96</v>
      </c>
      <c r="E75" s="47" t="s">
        <v>355</v>
      </c>
      <c r="F75" s="6" t="s">
        <v>4</v>
      </c>
      <c r="G75" s="6">
        <v>24</v>
      </c>
      <c r="H75" s="40" t="s">
        <v>242</v>
      </c>
      <c r="I75" s="38" t="s">
        <v>178</v>
      </c>
      <c r="J75" s="8"/>
      <c r="K75" s="31">
        <v>18170.099999999999</v>
      </c>
      <c r="L75" s="4">
        <f t="shared" si="3"/>
        <v>0</v>
      </c>
      <c r="M75" s="23">
        <v>0.2</v>
      </c>
      <c r="N75" s="4">
        <f t="shared" si="4"/>
        <v>0</v>
      </c>
      <c r="O75" s="4">
        <f t="shared" si="5"/>
        <v>0</v>
      </c>
    </row>
    <row r="76" spans="1:15" customFormat="1" ht="48" outlineLevel="2">
      <c r="A76" s="27" t="s">
        <v>171</v>
      </c>
      <c r="B76" s="6" t="s">
        <v>23</v>
      </c>
      <c r="C76" s="3">
        <v>72</v>
      </c>
      <c r="D76" s="6" t="s">
        <v>97</v>
      </c>
      <c r="E76" s="47" t="s">
        <v>356</v>
      </c>
      <c r="F76" s="6" t="s">
        <v>4</v>
      </c>
      <c r="G76" s="6">
        <v>24</v>
      </c>
      <c r="H76" s="40" t="s">
        <v>243</v>
      </c>
      <c r="I76" s="38" t="s">
        <v>178</v>
      </c>
      <c r="J76" s="8"/>
      <c r="K76" s="31">
        <v>14998.3</v>
      </c>
      <c r="L76" s="4">
        <f t="shared" si="3"/>
        <v>0</v>
      </c>
      <c r="M76" s="23">
        <v>0.2</v>
      </c>
      <c r="N76" s="4">
        <f t="shared" si="4"/>
        <v>0</v>
      </c>
      <c r="O76" s="4">
        <f t="shared" si="5"/>
        <v>0</v>
      </c>
    </row>
    <row r="77" spans="1:15" customFormat="1" ht="48" outlineLevel="2">
      <c r="A77" s="27" t="s">
        <v>171</v>
      </c>
      <c r="B77" s="6" t="s">
        <v>23</v>
      </c>
      <c r="C77" s="3">
        <v>73</v>
      </c>
      <c r="D77" s="6" t="s">
        <v>98</v>
      </c>
      <c r="E77" s="47" t="s">
        <v>357</v>
      </c>
      <c r="F77" s="6" t="s">
        <v>4</v>
      </c>
      <c r="G77" s="6">
        <v>24</v>
      </c>
      <c r="H77" s="39" t="s">
        <v>277</v>
      </c>
      <c r="I77" s="38" t="s">
        <v>178</v>
      </c>
      <c r="J77" s="8"/>
      <c r="K77" s="31">
        <v>20971.099999999999</v>
      </c>
      <c r="L77" s="4">
        <f t="shared" si="3"/>
        <v>0</v>
      </c>
      <c r="M77" s="23">
        <v>0.2</v>
      </c>
      <c r="N77" s="4">
        <f t="shared" si="4"/>
        <v>0</v>
      </c>
      <c r="O77" s="4">
        <f t="shared" si="5"/>
        <v>0</v>
      </c>
    </row>
    <row r="78" spans="1:15" customFormat="1" ht="48" outlineLevel="2">
      <c r="A78" s="27" t="s">
        <v>171</v>
      </c>
      <c r="B78" s="6" t="s">
        <v>23</v>
      </c>
      <c r="C78" s="3">
        <v>74</v>
      </c>
      <c r="D78" s="6" t="s">
        <v>99</v>
      </c>
      <c r="E78" s="47" t="s">
        <v>358</v>
      </c>
      <c r="F78" s="6" t="s">
        <v>4</v>
      </c>
      <c r="G78" s="6">
        <v>24</v>
      </c>
      <c r="H78" s="41" t="s">
        <v>244</v>
      </c>
      <c r="I78" s="38" t="s">
        <v>178</v>
      </c>
      <c r="J78" s="8"/>
      <c r="K78" s="31">
        <v>27669.200000000001</v>
      </c>
      <c r="L78" s="4">
        <f t="shared" si="3"/>
        <v>0</v>
      </c>
      <c r="M78" s="23">
        <v>0.2</v>
      </c>
      <c r="N78" s="4">
        <f t="shared" si="4"/>
        <v>0</v>
      </c>
      <c r="O78" s="4">
        <f t="shared" si="5"/>
        <v>0</v>
      </c>
    </row>
    <row r="79" spans="1:15" customFormat="1" ht="48" outlineLevel="2">
      <c r="A79" s="27" t="s">
        <v>171</v>
      </c>
      <c r="B79" s="6" t="s">
        <v>23</v>
      </c>
      <c r="C79" s="3">
        <v>75</v>
      </c>
      <c r="D79" s="6" t="s">
        <v>100</v>
      </c>
      <c r="E79" s="47" t="s">
        <v>359</v>
      </c>
      <c r="F79" s="6" t="s">
        <v>4</v>
      </c>
      <c r="G79" s="6">
        <v>24</v>
      </c>
      <c r="H79" s="40" t="s">
        <v>245</v>
      </c>
      <c r="I79" s="38" t="s">
        <v>178</v>
      </c>
      <c r="J79" s="8"/>
      <c r="K79" s="31">
        <v>13980.75</v>
      </c>
      <c r="L79" s="4">
        <f t="shared" si="3"/>
        <v>0</v>
      </c>
      <c r="M79" s="23">
        <v>0.2</v>
      </c>
      <c r="N79" s="4">
        <f t="shared" si="4"/>
        <v>0</v>
      </c>
      <c r="O79" s="4">
        <f t="shared" si="5"/>
        <v>0</v>
      </c>
    </row>
    <row r="80" spans="1:15" customFormat="1" ht="48.75" outlineLevel="2" thickBot="1">
      <c r="A80" s="27" t="s">
        <v>171</v>
      </c>
      <c r="B80" s="6" t="s">
        <v>23</v>
      </c>
      <c r="C80" s="3">
        <v>76</v>
      </c>
      <c r="D80" s="6" t="s">
        <v>101</v>
      </c>
      <c r="E80" s="47" t="s">
        <v>360</v>
      </c>
      <c r="F80" s="6" t="s">
        <v>4</v>
      </c>
      <c r="G80" s="6" t="s">
        <v>69</v>
      </c>
      <c r="H80" s="41" t="s">
        <v>101</v>
      </c>
      <c r="I80" s="38" t="s">
        <v>178</v>
      </c>
      <c r="J80" s="8"/>
      <c r="K80" s="32">
        <v>818.4</v>
      </c>
      <c r="L80" s="4">
        <f t="shared" si="3"/>
        <v>0</v>
      </c>
      <c r="M80" s="23">
        <v>0.2</v>
      </c>
      <c r="N80" s="4">
        <f t="shared" si="4"/>
        <v>0</v>
      </c>
      <c r="O80" s="4">
        <f t="shared" si="5"/>
        <v>0</v>
      </c>
    </row>
    <row r="81" spans="1:15" customFormat="1" ht="15.75" thickBot="1">
      <c r="A81" s="48" t="s">
        <v>174</v>
      </c>
      <c r="B81" s="49"/>
      <c r="C81" s="49"/>
      <c r="D81" s="49"/>
      <c r="E81" s="49"/>
      <c r="F81" s="49"/>
      <c r="G81" s="49"/>
      <c r="H81" s="49"/>
      <c r="I81" s="49"/>
      <c r="J81" s="49"/>
      <c r="K81" s="50"/>
      <c r="L81" s="28">
        <f>SUBTOTAL(9,L5:L80)</f>
        <v>0</v>
      </c>
      <c r="M81" s="29"/>
      <c r="N81" s="30">
        <f>SUBTOTAL(9,N5:N80)</f>
        <v>0</v>
      </c>
      <c r="O81" s="30">
        <f>SUBTOTAL(9,O5:O80)</f>
        <v>0</v>
      </c>
    </row>
    <row r="82" spans="1:15" customFormat="1" ht="36" outlineLevel="2">
      <c r="A82" s="27" t="s">
        <v>172</v>
      </c>
      <c r="B82" s="6" t="s">
        <v>105</v>
      </c>
      <c r="C82" s="3">
        <v>1</v>
      </c>
      <c r="D82" s="6" t="s">
        <v>106</v>
      </c>
      <c r="E82" s="54" t="s">
        <v>361</v>
      </c>
      <c r="F82" s="6" t="s">
        <v>4</v>
      </c>
      <c r="G82" s="6">
        <v>24</v>
      </c>
      <c r="H82" s="39" t="s">
        <v>214</v>
      </c>
      <c r="I82" s="38" t="s">
        <v>178</v>
      </c>
      <c r="J82" s="8"/>
      <c r="K82" s="31">
        <v>15628.8</v>
      </c>
      <c r="L82" s="4">
        <f t="shared" ref="L82:L121" si="6">J82*K82</f>
        <v>0</v>
      </c>
      <c r="M82" s="23">
        <v>0.2</v>
      </c>
      <c r="N82" s="4">
        <f t="shared" ref="N82:N121" si="7">L82*M82</f>
        <v>0</v>
      </c>
      <c r="O82" s="4">
        <f t="shared" ref="O82:O121" si="8">L82+N82</f>
        <v>0</v>
      </c>
    </row>
    <row r="83" spans="1:15" customFormat="1" ht="36" outlineLevel="2">
      <c r="A83" s="27" t="s">
        <v>172</v>
      </c>
      <c r="B83" s="6" t="s">
        <v>105</v>
      </c>
      <c r="C83" s="3">
        <v>2</v>
      </c>
      <c r="D83" s="6" t="s">
        <v>107</v>
      </c>
      <c r="E83" s="54" t="s">
        <v>362</v>
      </c>
      <c r="F83" s="6" t="s">
        <v>4</v>
      </c>
      <c r="G83" s="6">
        <v>24</v>
      </c>
      <c r="H83" s="39" t="s">
        <v>215</v>
      </c>
      <c r="I83" s="38" t="s">
        <v>178</v>
      </c>
      <c r="J83" s="8"/>
      <c r="K83" s="7">
        <v>15628.8</v>
      </c>
      <c r="L83" s="4">
        <f t="shared" si="6"/>
        <v>0</v>
      </c>
      <c r="M83" s="23">
        <v>0.2</v>
      </c>
      <c r="N83" s="4">
        <f t="shared" si="7"/>
        <v>0</v>
      </c>
      <c r="O83" s="4">
        <f t="shared" si="8"/>
        <v>0</v>
      </c>
    </row>
    <row r="84" spans="1:15" customFormat="1" ht="36" outlineLevel="2">
      <c r="A84" s="27" t="s">
        <v>172</v>
      </c>
      <c r="B84" s="6" t="s">
        <v>105</v>
      </c>
      <c r="C84" s="3">
        <v>3</v>
      </c>
      <c r="D84" s="6" t="s">
        <v>62</v>
      </c>
      <c r="E84" s="54" t="s">
        <v>363</v>
      </c>
      <c r="F84" s="6" t="s">
        <v>4</v>
      </c>
      <c r="G84" s="6">
        <v>24</v>
      </c>
      <c r="H84" s="41" t="s">
        <v>62</v>
      </c>
      <c r="I84" s="38" t="s">
        <v>178</v>
      </c>
      <c r="J84" s="8"/>
      <c r="K84" s="31">
        <v>21027.84</v>
      </c>
      <c r="L84" s="4">
        <f t="shared" si="6"/>
        <v>0</v>
      </c>
      <c r="M84" s="23">
        <v>0.2</v>
      </c>
      <c r="N84" s="4">
        <f t="shared" si="7"/>
        <v>0</v>
      </c>
      <c r="O84" s="4">
        <f t="shared" si="8"/>
        <v>0</v>
      </c>
    </row>
    <row r="85" spans="1:15" customFormat="1" ht="36" outlineLevel="2">
      <c r="A85" s="27" t="s">
        <v>172</v>
      </c>
      <c r="B85" s="6" t="s">
        <v>105</v>
      </c>
      <c r="C85" s="3">
        <v>4</v>
      </c>
      <c r="D85" s="6" t="s">
        <v>63</v>
      </c>
      <c r="E85" s="54" t="s">
        <v>364</v>
      </c>
      <c r="F85" s="6" t="s">
        <v>4</v>
      </c>
      <c r="G85" s="6">
        <v>24</v>
      </c>
      <c r="H85" s="41" t="s">
        <v>216</v>
      </c>
      <c r="I85" s="38" t="s">
        <v>178</v>
      </c>
      <c r="J85" s="8"/>
      <c r="K85" s="31">
        <v>17617.919999999998</v>
      </c>
      <c r="L85" s="4">
        <f t="shared" si="6"/>
        <v>0</v>
      </c>
      <c r="M85" s="23">
        <v>0.2</v>
      </c>
      <c r="N85" s="4">
        <f t="shared" si="7"/>
        <v>0</v>
      </c>
      <c r="O85" s="4">
        <f t="shared" si="8"/>
        <v>0</v>
      </c>
    </row>
    <row r="86" spans="1:15" customFormat="1" ht="36" outlineLevel="2">
      <c r="A86" s="27" t="s">
        <v>172</v>
      </c>
      <c r="B86" s="6" t="s">
        <v>105</v>
      </c>
      <c r="C86" s="3">
        <v>5</v>
      </c>
      <c r="D86" s="6" t="s">
        <v>64</v>
      </c>
      <c r="E86" s="54" t="s">
        <v>365</v>
      </c>
      <c r="F86" s="6" t="s">
        <v>4</v>
      </c>
      <c r="G86" s="6">
        <v>24</v>
      </c>
      <c r="H86" s="41" t="s">
        <v>64</v>
      </c>
      <c r="I86" s="38" t="s">
        <v>178</v>
      </c>
      <c r="J86" s="8"/>
      <c r="K86" s="31">
        <v>17617.919999999998</v>
      </c>
      <c r="L86" s="4">
        <f t="shared" si="6"/>
        <v>0</v>
      </c>
      <c r="M86" s="23">
        <v>0.2</v>
      </c>
      <c r="N86" s="4">
        <f t="shared" si="7"/>
        <v>0</v>
      </c>
      <c r="O86" s="4">
        <f t="shared" si="8"/>
        <v>0</v>
      </c>
    </row>
    <row r="87" spans="1:15" customFormat="1" ht="36" outlineLevel="2">
      <c r="A87" s="27" t="s">
        <v>172</v>
      </c>
      <c r="B87" s="6" t="s">
        <v>105</v>
      </c>
      <c r="C87" s="3">
        <v>6</v>
      </c>
      <c r="D87" s="6" t="s">
        <v>65</v>
      </c>
      <c r="E87" s="54" t="s">
        <v>366</v>
      </c>
      <c r="F87" s="6" t="s">
        <v>4</v>
      </c>
      <c r="G87" s="6">
        <v>24</v>
      </c>
      <c r="H87" s="41" t="s">
        <v>65</v>
      </c>
      <c r="I87" s="38" t="s">
        <v>178</v>
      </c>
      <c r="J87" s="8"/>
      <c r="K87" s="31">
        <v>19038.72</v>
      </c>
      <c r="L87" s="4">
        <f t="shared" si="6"/>
        <v>0</v>
      </c>
      <c r="M87" s="23">
        <v>0.2</v>
      </c>
      <c r="N87" s="4">
        <f t="shared" si="7"/>
        <v>0</v>
      </c>
      <c r="O87" s="4">
        <f t="shared" si="8"/>
        <v>0</v>
      </c>
    </row>
    <row r="88" spans="1:15" customFormat="1" ht="36" outlineLevel="2">
      <c r="A88" s="27" t="s">
        <v>172</v>
      </c>
      <c r="B88" s="6" t="s">
        <v>105</v>
      </c>
      <c r="C88" s="3">
        <v>7</v>
      </c>
      <c r="D88" s="6" t="s">
        <v>66</v>
      </c>
      <c r="E88" s="54" t="s">
        <v>367</v>
      </c>
      <c r="F88" s="6" t="s">
        <v>4</v>
      </c>
      <c r="G88" s="6">
        <v>24</v>
      </c>
      <c r="H88" s="41" t="s">
        <v>66</v>
      </c>
      <c r="I88" s="38" t="s">
        <v>178</v>
      </c>
      <c r="J88" s="8"/>
      <c r="K88" s="31">
        <v>15628.8</v>
      </c>
      <c r="L88" s="4">
        <f t="shared" si="6"/>
        <v>0</v>
      </c>
      <c r="M88" s="23">
        <v>0.2</v>
      </c>
      <c r="N88" s="4">
        <f t="shared" si="7"/>
        <v>0</v>
      </c>
      <c r="O88" s="4">
        <f t="shared" si="8"/>
        <v>0</v>
      </c>
    </row>
    <row r="89" spans="1:15" customFormat="1" ht="36" outlineLevel="2">
      <c r="A89" s="27" t="s">
        <v>172</v>
      </c>
      <c r="B89" s="6" t="s">
        <v>105</v>
      </c>
      <c r="C89" s="3">
        <v>8</v>
      </c>
      <c r="D89" s="6" t="s">
        <v>67</v>
      </c>
      <c r="E89" s="54" t="s">
        <v>368</v>
      </c>
      <c r="F89" s="6" t="s">
        <v>4</v>
      </c>
      <c r="G89" s="6">
        <v>24</v>
      </c>
      <c r="H89" s="41" t="s">
        <v>217</v>
      </c>
      <c r="I89" s="38" t="s">
        <v>178</v>
      </c>
      <c r="J89" s="8"/>
      <c r="K89" s="31">
        <v>15628.8</v>
      </c>
      <c r="L89" s="4">
        <f t="shared" si="6"/>
        <v>0</v>
      </c>
      <c r="M89" s="23">
        <v>0.2</v>
      </c>
      <c r="N89" s="4">
        <f t="shared" si="7"/>
        <v>0</v>
      </c>
      <c r="O89" s="4">
        <f t="shared" si="8"/>
        <v>0</v>
      </c>
    </row>
    <row r="90" spans="1:15" customFormat="1" ht="36" outlineLevel="2">
      <c r="A90" s="27" t="s">
        <v>172</v>
      </c>
      <c r="B90" s="6" t="s">
        <v>105</v>
      </c>
      <c r="C90" s="3">
        <v>9</v>
      </c>
      <c r="D90" s="6" t="s">
        <v>68</v>
      </c>
      <c r="E90" s="54" t="s">
        <v>369</v>
      </c>
      <c r="F90" s="6" t="s">
        <v>4</v>
      </c>
      <c r="G90" s="6" t="s">
        <v>69</v>
      </c>
      <c r="H90" s="39" t="s">
        <v>218</v>
      </c>
      <c r="I90" s="38" t="s">
        <v>178</v>
      </c>
      <c r="J90" s="8"/>
      <c r="K90" s="31">
        <v>2841.6</v>
      </c>
      <c r="L90" s="4">
        <f t="shared" si="6"/>
        <v>0</v>
      </c>
      <c r="M90" s="23">
        <v>0.2</v>
      </c>
      <c r="N90" s="4">
        <f t="shared" si="7"/>
        <v>0</v>
      </c>
      <c r="O90" s="4">
        <f t="shared" si="8"/>
        <v>0</v>
      </c>
    </row>
    <row r="91" spans="1:15" customFormat="1" ht="36" outlineLevel="2">
      <c r="A91" s="27" t="s">
        <v>172</v>
      </c>
      <c r="B91" s="6" t="s">
        <v>105</v>
      </c>
      <c r="C91" s="3">
        <v>10</v>
      </c>
      <c r="D91" s="6" t="s">
        <v>70</v>
      </c>
      <c r="E91" s="54" t="s">
        <v>370</v>
      </c>
      <c r="F91" s="6" t="s">
        <v>4</v>
      </c>
      <c r="G91" s="6">
        <v>24</v>
      </c>
      <c r="H91" s="40" t="s">
        <v>219</v>
      </c>
      <c r="I91" s="38" t="s">
        <v>178</v>
      </c>
      <c r="J91" s="8"/>
      <c r="K91" s="31">
        <v>13639.68</v>
      </c>
      <c r="L91" s="4">
        <f t="shared" si="6"/>
        <v>0</v>
      </c>
      <c r="M91" s="23">
        <v>0.2</v>
      </c>
      <c r="N91" s="4">
        <f t="shared" si="7"/>
        <v>0</v>
      </c>
      <c r="O91" s="4">
        <f t="shared" si="8"/>
        <v>0</v>
      </c>
    </row>
    <row r="92" spans="1:15" ht="36" outlineLevel="2">
      <c r="A92" s="27" t="s">
        <v>172</v>
      </c>
      <c r="B92" s="6" t="s">
        <v>105</v>
      </c>
      <c r="C92" s="3">
        <v>11</v>
      </c>
      <c r="D92" s="6" t="s">
        <v>108</v>
      </c>
      <c r="E92" s="54" t="s">
        <v>371</v>
      </c>
      <c r="F92" s="6" t="s">
        <v>4</v>
      </c>
      <c r="G92" s="6">
        <v>24</v>
      </c>
      <c r="H92" s="41" t="s">
        <v>246</v>
      </c>
      <c r="I92" s="38" t="s">
        <v>178</v>
      </c>
      <c r="J92" s="8"/>
      <c r="K92" s="31">
        <v>19038.72</v>
      </c>
      <c r="L92" s="4">
        <f t="shared" si="6"/>
        <v>0</v>
      </c>
      <c r="M92" s="23">
        <v>0.2</v>
      </c>
      <c r="N92" s="4">
        <f t="shared" si="7"/>
        <v>0</v>
      </c>
      <c r="O92" s="4">
        <f t="shared" si="8"/>
        <v>0</v>
      </c>
    </row>
    <row r="93" spans="1:15" ht="36" outlineLevel="2">
      <c r="A93" s="27" t="s">
        <v>172</v>
      </c>
      <c r="B93" s="6" t="s">
        <v>105</v>
      </c>
      <c r="C93" s="3">
        <v>12</v>
      </c>
      <c r="D93" s="6" t="s">
        <v>109</v>
      </c>
      <c r="E93" s="54" t="s">
        <v>372</v>
      </c>
      <c r="F93" s="6" t="s">
        <v>4</v>
      </c>
      <c r="G93" s="6">
        <v>24</v>
      </c>
      <c r="H93" s="41" t="s">
        <v>247</v>
      </c>
      <c r="I93" s="38" t="s">
        <v>178</v>
      </c>
      <c r="J93" s="8"/>
      <c r="K93" s="31">
        <v>19038.72</v>
      </c>
      <c r="L93" s="4">
        <f t="shared" si="6"/>
        <v>0</v>
      </c>
      <c r="M93" s="23">
        <v>0.2</v>
      </c>
      <c r="N93" s="4">
        <f t="shared" si="7"/>
        <v>0</v>
      </c>
      <c r="O93" s="4">
        <f t="shared" si="8"/>
        <v>0</v>
      </c>
    </row>
    <row r="94" spans="1:15" ht="36" outlineLevel="2">
      <c r="A94" s="27" t="s">
        <v>172</v>
      </c>
      <c r="B94" s="6" t="s">
        <v>105</v>
      </c>
      <c r="C94" s="3">
        <v>13</v>
      </c>
      <c r="D94" s="6" t="s">
        <v>110</v>
      </c>
      <c r="E94" s="54" t="s">
        <v>373</v>
      </c>
      <c r="F94" s="6" t="s">
        <v>4</v>
      </c>
      <c r="G94" s="6">
        <v>24</v>
      </c>
      <c r="H94" s="41" t="s">
        <v>248</v>
      </c>
      <c r="I94" s="38" t="s">
        <v>178</v>
      </c>
      <c r="J94" s="8"/>
      <c r="K94" s="31">
        <v>19038.72</v>
      </c>
      <c r="L94" s="4">
        <f t="shared" si="6"/>
        <v>0</v>
      </c>
      <c r="M94" s="23">
        <v>0.2</v>
      </c>
      <c r="N94" s="4">
        <f t="shared" si="7"/>
        <v>0</v>
      </c>
      <c r="O94" s="4">
        <f t="shared" si="8"/>
        <v>0</v>
      </c>
    </row>
    <row r="95" spans="1:15" ht="36" outlineLevel="2">
      <c r="A95" s="27" t="s">
        <v>172</v>
      </c>
      <c r="B95" s="6" t="s">
        <v>105</v>
      </c>
      <c r="C95" s="3">
        <v>14</v>
      </c>
      <c r="D95" s="6" t="s">
        <v>111</v>
      </c>
      <c r="E95" s="54" t="s">
        <v>374</v>
      </c>
      <c r="F95" s="6" t="s">
        <v>4</v>
      </c>
      <c r="G95" s="6">
        <v>24</v>
      </c>
      <c r="H95" s="41" t="s">
        <v>249</v>
      </c>
      <c r="I95" s="38" t="s">
        <v>178</v>
      </c>
      <c r="J95" s="8"/>
      <c r="K95" s="31">
        <v>15628.8</v>
      </c>
      <c r="L95" s="4">
        <f t="shared" si="6"/>
        <v>0</v>
      </c>
      <c r="M95" s="23">
        <v>0.2</v>
      </c>
      <c r="N95" s="4">
        <f t="shared" si="7"/>
        <v>0</v>
      </c>
      <c r="O95" s="4">
        <f t="shared" si="8"/>
        <v>0</v>
      </c>
    </row>
    <row r="96" spans="1:15" ht="36" outlineLevel="2">
      <c r="A96" s="27" t="s">
        <v>172</v>
      </c>
      <c r="B96" s="6" t="s">
        <v>105</v>
      </c>
      <c r="C96" s="3">
        <v>15</v>
      </c>
      <c r="D96" s="6" t="s">
        <v>112</v>
      </c>
      <c r="E96" s="54" t="s">
        <v>375</v>
      </c>
      <c r="F96" s="6" t="s">
        <v>4</v>
      </c>
      <c r="G96" s="6">
        <v>24</v>
      </c>
      <c r="H96" s="41" t="s">
        <v>250</v>
      </c>
      <c r="I96" s="38" t="s">
        <v>178</v>
      </c>
      <c r="J96" s="8"/>
      <c r="K96" s="31">
        <v>21880.32</v>
      </c>
      <c r="L96" s="4">
        <f t="shared" si="6"/>
        <v>0</v>
      </c>
      <c r="M96" s="23">
        <v>0.2</v>
      </c>
      <c r="N96" s="4">
        <f t="shared" si="7"/>
        <v>0</v>
      </c>
      <c r="O96" s="4">
        <f t="shared" si="8"/>
        <v>0</v>
      </c>
    </row>
    <row r="97" spans="1:15" ht="36" outlineLevel="2">
      <c r="A97" s="27" t="s">
        <v>172</v>
      </c>
      <c r="B97" s="6" t="s">
        <v>105</v>
      </c>
      <c r="C97" s="3">
        <v>16</v>
      </c>
      <c r="D97" s="6" t="s">
        <v>113</v>
      </c>
      <c r="E97" s="54" t="s">
        <v>376</v>
      </c>
      <c r="F97" s="6" t="s">
        <v>4</v>
      </c>
      <c r="G97" s="6">
        <v>24</v>
      </c>
      <c r="H97" s="41" t="s">
        <v>251</v>
      </c>
      <c r="I97" s="38" t="s">
        <v>178</v>
      </c>
      <c r="J97" s="8"/>
      <c r="K97" s="31">
        <v>19038.72</v>
      </c>
      <c r="L97" s="4">
        <f t="shared" si="6"/>
        <v>0</v>
      </c>
      <c r="M97" s="23">
        <v>0.2</v>
      </c>
      <c r="N97" s="4">
        <f t="shared" si="7"/>
        <v>0</v>
      </c>
      <c r="O97" s="4">
        <f t="shared" si="8"/>
        <v>0</v>
      </c>
    </row>
    <row r="98" spans="1:15" ht="36" outlineLevel="2">
      <c r="A98" s="27" t="s">
        <v>172</v>
      </c>
      <c r="B98" s="6" t="s">
        <v>105</v>
      </c>
      <c r="C98" s="3">
        <v>17</v>
      </c>
      <c r="D98" s="6" t="s">
        <v>114</v>
      </c>
      <c r="E98" s="54" t="s">
        <v>377</v>
      </c>
      <c r="F98" s="6" t="s">
        <v>4</v>
      </c>
      <c r="G98" s="6">
        <v>24</v>
      </c>
      <c r="H98" s="41" t="s">
        <v>252</v>
      </c>
      <c r="I98" s="38" t="s">
        <v>178</v>
      </c>
      <c r="J98" s="8"/>
      <c r="K98" s="31">
        <v>15628.8</v>
      </c>
      <c r="L98" s="4">
        <f t="shared" si="6"/>
        <v>0</v>
      </c>
      <c r="M98" s="23">
        <v>0.2</v>
      </c>
      <c r="N98" s="4">
        <f t="shared" si="7"/>
        <v>0</v>
      </c>
      <c r="O98" s="4">
        <f t="shared" si="8"/>
        <v>0</v>
      </c>
    </row>
    <row r="99" spans="1:15" ht="36" outlineLevel="2">
      <c r="A99" s="27" t="s">
        <v>172</v>
      </c>
      <c r="B99" s="6" t="s">
        <v>105</v>
      </c>
      <c r="C99" s="3">
        <v>18</v>
      </c>
      <c r="D99" s="6" t="s">
        <v>115</v>
      </c>
      <c r="E99" s="54" t="s">
        <v>378</v>
      </c>
      <c r="F99" s="6" t="s">
        <v>4</v>
      </c>
      <c r="G99" s="6">
        <v>24</v>
      </c>
      <c r="H99" s="41" t="s">
        <v>253</v>
      </c>
      <c r="I99" s="38" t="s">
        <v>178</v>
      </c>
      <c r="J99" s="8"/>
      <c r="K99" s="31">
        <v>15628.8</v>
      </c>
      <c r="L99" s="4">
        <f t="shared" si="6"/>
        <v>0</v>
      </c>
      <c r="M99" s="23">
        <v>0.2</v>
      </c>
      <c r="N99" s="4">
        <f t="shared" si="7"/>
        <v>0</v>
      </c>
      <c r="O99" s="4">
        <f t="shared" si="8"/>
        <v>0</v>
      </c>
    </row>
    <row r="100" spans="1:15" ht="36" outlineLevel="2">
      <c r="A100" s="27" t="s">
        <v>172</v>
      </c>
      <c r="B100" s="6" t="s">
        <v>105</v>
      </c>
      <c r="C100" s="3">
        <v>19</v>
      </c>
      <c r="D100" s="6" t="s">
        <v>116</v>
      </c>
      <c r="E100" s="54" t="s">
        <v>379</v>
      </c>
      <c r="F100" s="6" t="s">
        <v>4</v>
      </c>
      <c r="G100" s="6">
        <v>24</v>
      </c>
      <c r="H100" s="41" t="s">
        <v>254</v>
      </c>
      <c r="I100" s="38" t="s">
        <v>178</v>
      </c>
      <c r="J100" s="8"/>
      <c r="K100" s="31">
        <v>19038.72</v>
      </c>
      <c r="L100" s="4">
        <f t="shared" si="6"/>
        <v>0</v>
      </c>
      <c r="M100" s="23">
        <v>0.2</v>
      </c>
      <c r="N100" s="4">
        <f t="shared" si="7"/>
        <v>0</v>
      </c>
      <c r="O100" s="4">
        <f t="shared" si="8"/>
        <v>0</v>
      </c>
    </row>
    <row r="101" spans="1:15" ht="36" outlineLevel="2">
      <c r="A101" s="27" t="s">
        <v>172</v>
      </c>
      <c r="B101" s="6" t="s">
        <v>105</v>
      </c>
      <c r="C101" s="3">
        <v>20</v>
      </c>
      <c r="D101" s="6" t="s">
        <v>117</v>
      </c>
      <c r="E101" s="54" t="s">
        <v>380</v>
      </c>
      <c r="F101" s="6" t="s">
        <v>4</v>
      </c>
      <c r="G101" s="6">
        <v>24</v>
      </c>
      <c r="H101" s="41" t="s">
        <v>255</v>
      </c>
      <c r="I101" s="38" t="s">
        <v>178</v>
      </c>
      <c r="J101" s="8"/>
      <c r="K101" s="31">
        <v>15628.8</v>
      </c>
      <c r="L101" s="4">
        <f t="shared" si="6"/>
        <v>0</v>
      </c>
      <c r="M101" s="23">
        <v>0.2</v>
      </c>
      <c r="N101" s="4">
        <f t="shared" si="7"/>
        <v>0</v>
      </c>
      <c r="O101" s="4">
        <f t="shared" si="8"/>
        <v>0</v>
      </c>
    </row>
    <row r="102" spans="1:15" customFormat="1" ht="36" outlineLevel="2">
      <c r="A102" s="27" t="s">
        <v>172</v>
      </c>
      <c r="B102" s="6" t="s">
        <v>105</v>
      </c>
      <c r="C102" s="3">
        <v>21</v>
      </c>
      <c r="D102" s="6" t="s">
        <v>118</v>
      </c>
      <c r="E102" s="54" t="s">
        <v>381</v>
      </c>
      <c r="F102" s="6" t="s">
        <v>4</v>
      </c>
      <c r="G102" s="6">
        <v>24</v>
      </c>
      <c r="H102" s="41" t="s">
        <v>256</v>
      </c>
      <c r="I102" s="38" t="s">
        <v>178</v>
      </c>
      <c r="J102" s="8"/>
      <c r="K102" s="31">
        <v>18470.400000000001</v>
      </c>
      <c r="L102" s="4">
        <f t="shared" si="6"/>
        <v>0</v>
      </c>
      <c r="M102" s="23">
        <v>0.2</v>
      </c>
      <c r="N102" s="4">
        <f t="shared" si="7"/>
        <v>0</v>
      </c>
      <c r="O102" s="4">
        <f t="shared" si="8"/>
        <v>0</v>
      </c>
    </row>
    <row r="103" spans="1:15" customFormat="1" ht="36" outlineLevel="2">
      <c r="A103" s="27" t="s">
        <v>172</v>
      </c>
      <c r="B103" s="6" t="s">
        <v>105</v>
      </c>
      <c r="C103" s="3">
        <v>22</v>
      </c>
      <c r="D103" s="6" t="s">
        <v>119</v>
      </c>
      <c r="E103" s="54" t="s">
        <v>382</v>
      </c>
      <c r="F103" s="6" t="s">
        <v>4</v>
      </c>
      <c r="G103" s="6">
        <v>24</v>
      </c>
      <c r="H103" s="41" t="s">
        <v>257</v>
      </c>
      <c r="I103" s="38" t="s">
        <v>178</v>
      </c>
      <c r="J103" s="8"/>
      <c r="K103" s="31">
        <v>18470.400000000001</v>
      </c>
      <c r="L103" s="4">
        <f t="shared" si="6"/>
        <v>0</v>
      </c>
      <c r="M103" s="23">
        <v>0.2</v>
      </c>
      <c r="N103" s="4">
        <f t="shared" si="7"/>
        <v>0</v>
      </c>
      <c r="O103" s="4">
        <f t="shared" si="8"/>
        <v>0</v>
      </c>
    </row>
    <row r="104" spans="1:15" customFormat="1" ht="36" outlineLevel="2">
      <c r="A104" s="27" t="s">
        <v>172</v>
      </c>
      <c r="B104" s="6" t="s">
        <v>105</v>
      </c>
      <c r="C104" s="3">
        <v>23</v>
      </c>
      <c r="D104" s="6" t="s">
        <v>120</v>
      </c>
      <c r="E104" s="54" t="s">
        <v>383</v>
      </c>
      <c r="F104" s="6" t="s">
        <v>4</v>
      </c>
      <c r="G104" s="6">
        <v>24</v>
      </c>
      <c r="H104" s="41" t="s">
        <v>120</v>
      </c>
      <c r="I104" s="38" t="s">
        <v>178</v>
      </c>
      <c r="J104" s="8"/>
      <c r="K104" s="31">
        <v>19038.72</v>
      </c>
      <c r="L104" s="4">
        <f t="shared" si="6"/>
        <v>0</v>
      </c>
      <c r="M104" s="23">
        <v>0.2</v>
      </c>
      <c r="N104" s="4">
        <f t="shared" si="7"/>
        <v>0</v>
      </c>
      <c r="O104" s="4">
        <f t="shared" si="8"/>
        <v>0</v>
      </c>
    </row>
    <row r="105" spans="1:15" customFormat="1" ht="36" outlineLevel="2">
      <c r="A105" s="27" t="s">
        <v>172</v>
      </c>
      <c r="B105" s="6" t="s">
        <v>105</v>
      </c>
      <c r="C105" s="3">
        <v>24</v>
      </c>
      <c r="D105" s="6" t="s">
        <v>121</v>
      </c>
      <c r="E105" s="54" t="s">
        <v>384</v>
      </c>
      <c r="F105" s="6" t="s">
        <v>4</v>
      </c>
      <c r="G105" s="6">
        <v>24</v>
      </c>
      <c r="H105" s="41" t="s">
        <v>121</v>
      </c>
      <c r="I105" s="38" t="s">
        <v>178</v>
      </c>
      <c r="J105" s="8"/>
      <c r="K105" s="31">
        <v>15628.8</v>
      </c>
      <c r="L105" s="4">
        <f t="shared" si="6"/>
        <v>0</v>
      </c>
      <c r="M105" s="23">
        <v>0.2</v>
      </c>
      <c r="N105" s="4">
        <f t="shared" si="7"/>
        <v>0</v>
      </c>
      <c r="O105" s="4">
        <f t="shared" si="8"/>
        <v>0</v>
      </c>
    </row>
    <row r="106" spans="1:15" customFormat="1" ht="36" outlineLevel="2">
      <c r="A106" s="27" t="s">
        <v>172</v>
      </c>
      <c r="B106" s="6" t="s">
        <v>105</v>
      </c>
      <c r="C106" s="3">
        <v>25</v>
      </c>
      <c r="D106" s="6" t="s">
        <v>122</v>
      </c>
      <c r="E106" s="54" t="s">
        <v>385</v>
      </c>
      <c r="F106" s="6" t="s">
        <v>4</v>
      </c>
      <c r="G106" s="6">
        <v>24</v>
      </c>
      <c r="H106" s="41" t="s">
        <v>122</v>
      </c>
      <c r="I106" s="38" t="s">
        <v>178</v>
      </c>
      <c r="J106" s="8"/>
      <c r="K106" s="31">
        <v>15628.8</v>
      </c>
      <c r="L106" s="4">
        <f t="shared" si="6"/>
        <v>0</v>
      </c>
      <c r="M106" s="23">
        <v>0.2</v>
      </c>
      <c r="N106" s="4">
        <f t="shared" si="7"/>
        <v>0</v>
      </c>
      <c r="O106" s="4">
        <f t="shared" si="8"/>
        <v>0</v>
      </c>
    </row>
    <row r="107" spans="1:15" customFormat="1" ht="36" outlineLevel="2">
      <c r="A107" s="27" t="s">
        <v>172</v>
      </c>
      <c r="B107" s="6" t="s">
        <v>105</v>
      </c>
      <c r="C107" s="3">
        <v>26</v>
      </c>
      <c r="D107" s="6" t="s">
        <v>123</v>
      </c>
      <c r="E107" s="54" t="s">
        <v>386</v>
      </c>
      <c r="F107" s="6" t="s">
        <v>4</v>
      </c>
      <c r="G107" s="6">
        <v>24</v>
      </c>
      <c r="H107" s="41" t="s">
        <v>123</v>
      </c>
      <c r="I107" s="38" t="s">
        <v>178</v>
      </c>
      <c r="J107" s="8"/>
      <c r="K107" s="31">
        <v>15628.8</v>
      </c>
      <c r="L107" s="4">
        <f t="shared" si="6"/>
        <v>0</v>
      </c>
      <c r="M107" s="23">
        <v>0.2</v>
      </c>
      <c r="N107" s="4">
        <f t="shared" si="7"/>
        <v>0</v>
      </c>
      <c r="O107" s="4">
        <f t="shared" si="8"/>
        <v>0</v>
      </c>
    </row>
    <row r="108" spans="1:15" customFormat="1" ht="36" outlineLevel="2">
      <c r="A108" s="27" t="s">
        <v>172</v>
      </c>
      <c r="B108" s="6" t="s">
        <v>105</v>
      </c>
      <c r="C108" s="3">
        <v>27</v>
      </c>
      <c r="D108" s="6" t="s">
        <v>124</v>
      </c>
      <c r="E108" s="54" t="s">
        <v>387</v>
      </c>
      <c r="F108" s="6" t="s">
        <v>4</v>
      </c>
      <c r="G108" s="6">
        <v>24</v>
      </c>
      <c r="H108" s="41" t="s">
        <v>258</v>
      </c>
      <c r="I108" s="38" t="s">
        <v>178</v>
      </c>
      <c r="J108" s="8"/>
      <c r="K108" s="31">
        <v>19038.72</v>
      </c>
      <c r="L108" s="4">
        <f t="shared" si="6"/>
        <v>0</v>
      </c>
      <c r="M108" s="23">
        <v>0.2</v>
      </c>
      <c r="N108" s="4">
        <f t="shared" si="7"/>
        <v>0</v>
      </c>
      <c r="O108" s="4">
        <f t="shared" si="8"/>
        <v>0</v>
      </c>
    </row>
    <row r="109" spans="1:15" customFormat="1" ht="36" outlineLevel="2">
      <c r="A109" s="27" t="s">
        <v>172</v>
      </c>
      <c r="B109" s="6" t="s">
        <v>105</v>
      </c>
      <c r="C109" s="3">
        <v>28</v>
      </c>
      <c r="D109" s="6" t="s">
        <v>125</v>
      </c>
      <c r="E109" s="54" t="s">
        <v>388</v>
      </c>
      <c r="F109" s="6" t="s">
        <v>4</v>
      </c>
      <c r="G109" s="6">
        <v>24</v>
      </c>
      <c r="H109" s="39" t="s">
        <v>259</v>
      </c>
      <c r="I109" s="38" t="s">
        <v>178</v>
      </c>
      <c r="J109" s="8"/>
      <c r="K109" s="31">
        <v>16018.6</v>
      </c>
      <c r="L109" s="4">
        <f t="shared" si="6"/>
        <v>0</v>
      </c>
      <c r="M109" s="23">
        <v>0.2</v>
      </c>
      <c r="N109" s="4">
        <f t="shared" si="7"/>
        <v>0</v>
      </c>
      <c r="O109" s="4">
        <f t="shared" si="8"/>
        <v>0</v>
      </c>
    </row>
    <row r="110" spans="1:15" customFormat="1" ht="36" outlineLevel="2">
      <c r="A110" s="27" t="s">
        <v>172</v>
      </c>
      <c r="B110" s="6" t="s">
        <v>105</v>
      </c>
      <c r="C110" s="3">
        <v>29</v>
      </c>
      <c r="D110" s="6" t="s">
        <v>126</v>
      </c>
      <c r="E110" s="54" t="s">
        <v>389</v>
      </c>
      <c r="F110" s="6" t="s">
        <v>4</v>
      </c>
      <c r="G110" s="6">
        <v>24</v>
      </c>
      <c r="H110" s="45" t="s">
        <v>126</v>
      </c>
      <c r="I110" s="38" t="s">
        <v>178</v>
      </c>
      <c r="J110" s="8"/>
      <c r="K110" s="31">
        <v>16018.6</v>
      </c>
      <c r="L110" s="4">
        <f t="shared" si="6"/>
        <v>0</v>
      </c>
      <c r="M110" s="23">
        <v>0.2</v>
      </c>
      <c r="N110" s="4">
        <f t="shared" si="7"/>
        <v>0</v>
      </c>
      <c r="O110" s="4">
        <f t="shared" si="8"/>
        <v>0</v>
      </c>
    </row>
    <row r="111" spans="1:15" customFormat="1" ht="36" outlineLevel="2">
      <c r="A111" s="27" t="s">
        <v>172</v>
      </c>
      <c r="B111" s="6" t="s">
        <v>105</v>
      </c>
      <c r="C111" s="3">
        <v>30</v>
      </c>
      <c r="D111" s="6" t="s">
        <v>127</v>
      </c>
      <c r="E111" s="54" t="s">
        <v>390</v>
      </c>
      <c r="F111" s="6" t="s">
        <v>4</v>
      </c>
      <c r="G111" s="6">
        <v>24</v>
      </c>
      <c r="H111" s="41" t="s">
        <v>260</v>
      </c>
      <c r="I111" s="38" t="s">
        <v>178</v>
      </c>
      <c r="J111" s="8"/>
      <c r="K111" s="31">
        <v>16018.6</v>
      </c>
      <c r="L111" s="4">
        <f t="shared" si="6"/>
        <v>0</v>
      </c>
      <c r="M111" s="23">
        <v>0.2</v>
      </c>
      <c r="N111" s="4">
        <f t="shared" si="7"/>
        <v>0</v>
      </c>
      <c r="O111" s="4">
        <f t="shared" si="8"/>
        <v>0</v>
      </c>
    </row>
    <row r="112" spans="1:15" customFormat="1" ht="36" outlineLevel="2">
      <c r="A112" s="27" t="s">
        <v>172</v>
      </c>
      <c r="B112" s="6" t="s">
        <v>105</v>
      </c>
      <c r="C112" s="3">
        <v>31</v>
      </c>
      <c r="D112" s="6" t="s">
        <v>128</v>
      </c>
      <c r="E112" s="54" t="s">
        <v>391</v>
      </c>
      <c r="F112" s="6" t="s">
        <v>4</v>
      </c>
      <c r="G112" s="6">
        <v>24</v>
      </c>
      <c r="H112" s="41" t="s">
        <v>128</v>
      </c>
      <c r="I112" s="38" t="s">
        <v>178</v>
      </c>
      <c r="J112" s="8"/>
      <c r="K112" s="31">
        <v>19515.099999999999</v>
      </c>
      <c r="L112" s="4">
        <f t="shared" si="6"/>
        <v>0</v>
      </c>
      <c r="M112" s="23">
        <v>0.2</v>
      </c>
      <c r="N112" s="4">
        <f t="shared" si="7"/>
        <v>0</v>
      </c>
      <c r="O112" s="4">
        <f t="shared" si="8"/>
        <v>0</v>
      </c>
    </row>
    <row r="113" spans="1:15" customFormat="1" ht="36" outlineLevel="2">
      <c r="A113" s="27" t="s">
        <v>172</v>
      </c>
      <c r="B113" s="6" t="s">
        <v>105</v>
      </c>
      <c r="C113" s="3">
        <v>32</v>
      </c>
      <c r="D113" s="6" t="s">
        <v>129</v>
      </c>
      <c r="E113" s="54" t="s">
        <v>392</v>
      </c>
      <c r="F113" s="6" t="s">
        <v>4</v>
      </c>
      <c r="G113" s="6">
        <v>24</v>
      </c>
      <c r="H113" s="41" t="s">
        <v>261</v>
      </c>
      <c r="I113" s="38" t="s">
        <v>178</v>
      </c>
      <c r="J113" s="8"/>
      <c r="K113" s="31">
        <v>18933.3</v>
      </c>
      <c r="L113" s="4">
        <f t="shared" si="6"/>
        <v>0</v>
      </c>
      <c r="M113" s="23">
        <v>0.2</v>
      </c>
      <c r="N113" s="4">
        <f t="shared" si="7"/>
        <v>0</v>
      </c>
      <c r="O113" s="4">
        <f t="shared" si="8"/>
        <v>0</v>
      </c>
    </row>
    <row r="114" spans="1:15" customFormat="1" ht="36" outlineLevel="2">
      <c r="A114" s="27" t="s">
        <v>172</v>
      </c>
      <c r="B114" s="6" t="s">
        <v>105</v>
      </c>
      <c r="C114" s="3">
        <v>33</v>
      </c>
      <c r="D114" s="6" t="s">
        <v>130</v>
      </c>
      <c r="E114" s="54" t="s">
        <v>393</v>
      </c>
      <c r="F114" s="6" t="s">
        <v>4</v>
      </c>
      <c r="G114" s="6">
        <v>24</v>
      </c>
      <c r="H114" s="41" t="s">
        <v>130</v>
      </c>
      <c r="I114" s="38" t="s">
        <v>178</v>
      </c>
      <c r="J114" s="8"/>
      <c r="K114" s="31">
        <v>18933.3</v>
      </c>
      <c r="L114" s="4">
        <f t="shared" si="6"/>
        <v>0</v>
      </c>
      <c r="M114" s="23">
        <v>0.2</v>
      </c>
      <c r="N114" s="4">
        <f t="shared" si="7"/>
        <v>0</v>
      </c>
      <c r="O114" s="4">
        <f t="shared" si="8"/>
        <v>0</v>
      </c>
    </row>
    <row r="115" spans="1:15" customFormat="1" ht="36" outlineLevel="2">
      <c r="A115" s="27" t="s">
        <v>172</v>
      </c>
      <c r="B115" s="6" t="s">
        <v>105</v>
      </c>
      <c r="C115" s="3">
        <v>34</v>
      </c>
      <c r="D115" s="6" t="s">
        <v>131</v>
      </c>
      <c r="E115" s="54" t="s">
        <v>394</v>
      </c>
      <c r="F115" s="6" t="s">
        <v>4</v>
      </c>
      <c r="G115" s="6">
        <v>24</v>
      </c>
      <c r="H115" s="41" t="s">
        <v>131</v>
      </c>
      <c r="I115" s="38" t="s">
        <v>178</v>
      </c>
      <c r="J115" s="8"/>
      <c r="K115" s="31">
        <v>22427.1</v>
      </c>
      <c r="L115" s="4">
        <f t="shared" si="6"/>
        <v>0</v>
      </c>
      <c r="M115" s="23">
        <v>0.2</v>
      </c>
      <c r="N115" s="4">
        <f t="shared" si="7"/>
        <v>0</v>
      </c>
      <c r="O115" s="4">
        <f t="shared" si="8"/>
        <v>0</v>
      </c>
    </row>
    <row r="116" spans="1:15" customFormat="1" ht="36" outlineLevel="2">
      <c r="A116" s="27" t="s">
        <v>172</v>
      </c>
      <c r="B116" s="6" t="s">
        <v>105</v>
      </c>
      <c r="C116" s="3">
        <v>35</v>
      </c>
      <c r="D116" s="6" t="s">
        <v>132</v>
      </c>
      <c r="E116" s="54" t="s">
        <v>395</v>
      </c>
      <c r="F116" s="6" t="s">
        <v>4</v>
      </c>
      <c r="G116" s="6">
        <v>24</v>
      </c>
      <c r="H116" s="41" t="s">
        <v>262</v>
      </c>
      <c r="I116" s="38" t="s">
        <v>178</v>
      </c>
      <c r="J116" s="8"/>
      <c r="K116" s="31">
        <v>17474.599999999999</v>
      </c>
      <c r="L116" s="4">
        <f t="shared" si="6"/>
        <v>0</v>
      </c>
      <c r="M116" s="23">
        <v>0.2</v>
      </c>
      <c r="N116" s="4">
        <f t="shared" si="7"/>
        <v>0</v>
      </c>
      <c r="O116" s="4">
        <f t="shared" si="8"/>
        <v>0</v>
      </c>
    </row>
    <row r="117" spans="1:15" customFormat="1" ht="36" outlineLevel="2">
      <c r="A117" s="27" t="s">
        <v>172</v>
      </c>
      <c r="B117" s="6" t="s">
        <v>105</v>
      </c>
      <c r="C117" s="3">
        <v>36</v>
      </c>
      <c r="D117" s="6" t="s">
        <v>133</v>
      </c>
      <c r="E117" s="54" t="s">
        <v>396</v>
      </c>
      <c r="F117" s="6" t="s">
        <v>4</v>
      </c>
      <c r="G117" s="6">
        <v>24</v>
      </c>
      <c r="H117" s="41" t="s">
        <v>258</v>
      </c>
      <c r="I117" s="38" t="s">
        <v>178</v>
      </c>
      <c r="J117" s="8"/>
      <c r="K117" s="31">
        <v>16018.6</v>
      </c>
      <c r="L117" s="4">
        <f t="shared" si="6"/>
        <v>0</v>
      </c>
      <c r="M117" s="23">
        <v>0.2</v>
      </c>
      <c r="N117" s="4">
        <f t="shared" si="7"/>
        <v>0</v>
      </c>
      <c r="O117" s="4">
        <f t="shared" si="8"/>
        <v>0</v>
      </c>
    </row>
    <row r="118" spans="1:15" customFormat="1" ht="36" outlineLevel="2">
      <c r="A118" s="27" t="s">
        <v>172</v>
      </c>
      <c r="B118" s="6" t="s">
        <v>105</v>
      </c>
      <c r="C118" s="3">
        <v>37</v>
      </c>
      <c r="D118" s="6" t="s">
        <v>134</v>
      </c>
      <c r="E118" s="54" t="s">
        <v>397</v>
      </c>
      <c r="F118" s="6" t="s">
        <v>4</v>
      </c>
      <c r="G118" s="6">
        <v>24</v>
      </c>
      <c r="H118" s="41" t="s">
        <v>263</v>
      </c>
      <c r="I118" s="38" t="s">
        <v>178</v>
      </c>
      <c r="J118" s="8"/>
      <c r="K118" s="31">
        <v>16018.6</v>
      </c>
      <c r="L118" s="4">
        <f t="shared" si="6"/>
        <v>0</v>
      </c>
      <c r="M118" s="23">
        <v>0.2</v>
      </c>
      <c r="N118" s="4">
        <f t="shared" si="7"/>
        <v>0</v>
      </c>
      <c r="O118" s="4">
        <f t="shared" si="8"/>
        <v>0</v>
      </c>
    </row>
    <row r="119" spans="1:15" customFormat="1" ht="36" outlineLevel="2">
      <c r="A119" s="27" t="s">
        <v>172</v>
      </c>
      <c r="B119" s="6" t="s">
        <v>105</v>
      </c>
      <c r="C119" s="3">
        <v>38</v>
      </c>
      <c r="D119" s="6" t="s">
        <v>135</v>
      </c>
      <c r="E119" s="54" t="s">
        <v>398</v>
      </c>
      <c r="F119" s="6" t="s">
        <v>4</v>
      </c>
      <c r="G119" s="6">
        <v>24</v>
      </c>
      <c r="H119" s="41" t="s">
        <v>264</v>
      </c>
      <c r="I119" s="38" t="s">
        <v>178</v>
      </c>
      <c r="J119" s="8"/>
      <c r="K119" s="31">
        <v>16018.6</v>
      </c>
      <c r="L119" s="4">
        <f t="shared" si="6"/>
        <v>0</v>
      </c>
      <c r="M119" s="23">
        <v>0.2</v>
      </c>
      <c r="N119" s="4">
        <f t="shared" si="7"/>
        <v>0</v>
      </c>
      <c r="O119" s="4">
        <f t="shared" si="8"/>
        <v>0</v>
      </c>
    </row>
    <row r="120" spans="1:15" customFormat="1" ht="36" outlineLevel="2">
      <c r="A120" s="27" t="s">
        <v>172</v>
      </c>
      <c r="B120" s="6" t="s">
        <v>105</v>
      </c>
      <c r="C120" s="3">
        <v>39</v>
      </c>
      <c r="D120" s="6" t="s">
        <v>136</v>
      </c>
      <c r="E120" s="54" t="s">
        <v>399</v>
      </c>
      <c r="F120" s="6" t="s">
        <v>4</v>
      </c>
      <c r="G120" s="6">
        <v>24</v>
      </c>
      <c r="H120" s="41" t="s">
        <v>265</v>
      </c>
      <c r="I120" s="38" t="s">
        <v>178</v>
      </c>
      <c r="J120" s="8"/>
      <c r="K120" s="31">
        <v>16018.6</v>
      </c>
      <c r="L120" s="4">
        <f t="shared" si="6"/>
        <v>0</v>
      </c>
      <c r="M120" s="23">
        <v>0.2</v>
      </c>
      <c r="N120" s="4">
        <f t="shared" si="7"/>
        <v>0</v>
      </c>
      <c r="O120" s="4">
        <f t="shared" si="8"/>
        <v>0</v>
      </c>
    </row>
    <row r="121" spans="1:15" customFormat="1" ht="36" outlineLevel="2">
      <c r="A121" s="27" t="s">
        <v>172</v>
      </c>
      <c r="B121" s="6" t="s">
        <v>105</v>
      </c>
      <c r="C121" s="3">
        <v>40</v>
      </c>
      <c r="D121" s="6" t="s">
        <v>137</v>
      </c>
      <c r="E121" s="54" t="s">
        <v>400</v>
      </c>
      <c r="F121" s="6" t="s">
        <v>4</v>
      </c>
      <c r="G121" s="6">
        <v>24</v>
      </c>
      <c r="H121" s="41" t="s">
        <v>266</v>
      </c>
      <c r="I121" s="38" t="s">
        <v>178</v>
      </c>
      <c r="J121" s="8"/>
      <c r="K121" s="31">
        <v>18933.3</v>
      </c>
      <c r="L121" s="4">
        <f t="shared" si="6"/>
        <v>0</v>
      </c>
      <c r="M121" s="23">
        <v>0.2</v>
      </c>
      <c r="N121" s="4">
        <f t="shared" si="7"/>
        <v>0</v>
      </c>
      <c r="O121" s="4">
        <f t="shared" si="8"/>
        <v>0</v>
      </c>
    </row>
    <row r="122" spans="1:15" customFormat="1" ht="36" outlineLevel="2">
      <c r="A122" s="27" t="s">
        <v>172</v>
      </c>
      <c r="B122" s="6" t="s">
        <v>105</v>
      </c>
      <c r="C122" s="3">
        <v>41</v>
      </c>
      <c r="D122" s="6" t="s">
        <v>100</v>
      </c>
      <c r="E122" s="54" t="s">
        <v>401</v>
      </c>
      <c r="F122" s="6" t="s">
        <v>4</v>
      </c>
      <c r="G122" s="6">
        <v>24</v>
      </c>
      <c r="H122" s="40" t="s">
        <v>245</v>
      </c>
      <c r="I122" s="38" t="s">
        <v>178</v>
      </c>
      <c r="J122" s="8"/>
      <c r="K122" s="31">
        <v>13980.75</v>
      </c>
      <c r="L122" s="4">
        <f t="shared" ref="L122:L124" si="9">J122*K122</f>
        <v>0</v>
      </c>
      <c r="M122" s="23">
        <v>0.2</v>
      </c>
      <c r="N122" s="4">
        <f t="shared" ref="N122:N124" si="10">L122*M122</f>
        <v>0</v>
      </c>
      <c r="O122" s="4">
        <f t="shared" ref="O122:O124" si="11">L122+N122</f>
        <v>0</v>
      </c>
    </row>
    <row r="123" spans="1:15" ht="36" outlineLevel="2">
      <c r="A123" s="27" t="s">
        <v>172</v>
      </c>
      <c r="B123" s="6" t="s">
        <v>105</v>
      </c>
      <c r="C123" s="3">
        <v>42</v>
      </c>
      <c r="D123" s="6" t="s">
        <v>89</v>
      </c>
      <c r="E123" s="54" t="s">
        <v>402</v>
      </c>
      <c r="F123" s="6" t="s">
        <v>4</v>
      </c>
      <c r="G123" s="6" t="s">
        <v>84</v>
      </c>
      <c r="H123" s="41" t="s">
        <v>231</v>
      </c>
      <c r="I123" s="38" t="s">
        <v>178</v>
      </c>
      <c r="J123" s="8"/>
      <c r="K123" s="31">
        <v>8524.7999999999993</v>
      </c>
      <c r="L123" s="4">
        <f t="shared" si="9"/>
        <v>0</v>
      </c>
      <c r="M123" s="23">
        <v>0.2</v>
      </c>
      <c r="N123" s="4">
        <f t="shared" si="10"/>
        <v>0</v>
      </c>
      <c r="O123" s="4">
        <f t="shared" si="11"/>
        <v>0</v>
      </c>
    </row>
    <row r="124" spans="1:15" ht="36.75" outlineLevel="2" thickBot="1">
      <c r="A124" s="27" t="s">
        <v>172</v>
      </c>
      <c r="B124" s="6" t="s">
        <v>105</v>
      </c>
      <c r="C124" s="3">
        <v>43</v>
      </c>
      <c r="D124" s="6" t="s">
        <v>83</v>
      </c>
      <c r="E124" s="54" t="s">
        <v>403</v>
      </c>
      <c r="F124" s="6" t="s">
        <v>4</v>
      </c>
      <c r="G124" s="6" t="s">
        <v>84</v>
      </c>
      <c r="H124" s="41" t="s">
        <v>231</v>
      </c>
      <c r="I124" s="38" t="s">
        <v>178</v>
      </c>
      <c r="J124" s="8"/>
      <c r="K124" s="32">
        <v>3409.9</v>
      </c>
      <c r="L124" s="4">
        <f t="shared" si="9"/>
        <v>0</v>
      </c>
      <c r="M124" s="23">
        <v>0.2</v>
      </c>
      <c r="N124" s="4">
        <f t="shared" si="10"/>
        <v>0</v>
      </c>
      <c r="O124" s="4">
        <f t="shared" si="11"/>
        <v>0</v>
      </c>
    </row>
    <row r="125" spans="1:15" customFormat="1" ht="15.75" thickBot="1">
      <c r="A125" s="48" t="s">
        <v>175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50"/>
      <c r="L125" s="28">
        <f>SUBTOTAL(9,L82:L124)</f>
        <v>0</v>
      </c>
      <c r="M125" s="29"/>
      <c r="N125" s="30">
        <f>SUBTOTAL(9,N82:N124)</f>
        <v>0</v>
      </c>
      <c r="O125" s="30">
        <f>SUBTOTAL(9,O82:O124)</f>
        <v>0</v>
      </c>
    </row>
    <row r="126" spans="1:15" ht="48" outlineLevel="2">
      <c r="A126" s="27" t="s">
        <v>173</v>
      </c>
      <c r="B126" s="6" t="s">
        <v>147</v>
      </c>
      <c r="C126" s="3">
        <v>1</v>
      </c>
      <c r="D126" s="6" t="s">
        <v>148</v>
      </c>
      <c r="E126" s="54" t="s">
        <v>404</v>
      </c>
      <c r="F126" s="6" t="s">
        <v>4</v>
      </c>
      <c r="G126" s="6">
        <v>96</v>
      </c>
      <c r="H126" s="6" t="s">
        <v>278</v>
      </c>
      <c r="I126" s="6" t="s">
        <v>267</v>
      </c>
      <c r="J126" s="8"/>
      <c r="K126" s="33">
        <v>155232</v>
      </c>
      <c r="L126" s="4">
        <f>J126*K126</f>
        <v>0</v>
      </c>
      <c r="M126" s="23">
        <v>0.2</v>
      </c>
      <c r="N126" s="4">
        <f>L126*M126</f>
        <v>0</v>
      </c>
      <c r="O126" s="4">
        <f>L126+N126</f>
        <v>0</v>
      </c>
    </row>
    <row r="127" spans="1:15" ht="48" outlineLevel="2">
      <c r="A127" s="27" t="s">
        <v>173</v>
      </c>
      <c r="B127" s="6" t="s">
        <v>147</v>
      </c>
      <c r="C127" s="3">
        <v>2</v>
      </c>
      <c r="D127" s="6" t="s">
        <v>149</v>
      </c>
      <c r="E127" s="54" t="s">
        <v>405</v>
      </c>
      <c r="F127" s="6" t="s">
        <v>4</v>
      </c>
      <c r="G127" s="6">
        <v>96</v>
      </c>
      <c r="H127" s="6" t="s">
        <v>279</v>
      </c>
      <c r="I127" s="6" t="s">
        <v>267</v>
      </c>
      <c r="J127" s="8"/>
      <c r="K127" s="34">
        <v>140976</v>
      </c>
      <c r="L127" s="4">
        <f>J127*K127</f>
        <v>0</v>
      </c>
      <c r="M127" s="23">
        <v>0.2</v>
      </c>
      <c r="N127" s="4">
        <f>L127*M127</f>
        <v>0</v>
      </c>
      <c r="O127" s="4">
        <f>L127+N127</f>
        <v>0</v>
      </c>
    </row>
    <row r="128" spans="1:15" ht="48" outlineLevel="2">
      <c r="A128" s="27" t="s">
        <v>173</v>
      </c>
      <c r="B128" s="6" t="s">
        <v>147</v>
      </c>
      <c r="C128" s="3">
        <v>3</v>
      </c>
      <c r="D128" s="6" t="s">
        <v>150</v>
      </c>
      <c r="E128" s="54" t="s">
        <v>406</v>
      </c>
      <c r="F128" s="6" t="s">
        <v>4</v>
      </c>
      <c r="G128" s="6">
        <v>96</v>
      </c>
      <c r="H128" s="6" t="s">
        <v>280</v>
      </c>
      <c r="I128" s="6" t="s">
        <v>267</v>
      </c>
      <c r="J128" s="8"/>
      <c r="K128" s="33">
        <v>140976</v>
      </c>
      <c r="L128" s="4">
        <f t="shared" ref="L128:L135" si="12">J128*K128</f>
        <v>0</v>
      </c>
      <c r="M128" s="23">
        <v>0.2</v>
      </c>
      <c r="N128" s="4">
        <f t="shared" ref="N128:N135" si="13">L128*M128</f>
        <v>0</v>
      </c>
      <c r="O128" s="4">
        <f t="shared" ref="O128:O135" si="14">L128+N128</f>
        <v>0</v>
      </c>
    </row>
    <row r="129" spans="1:15" ht="48" outlineLevel="2">
      <c r="A129" s="27" t="s">
        <v>173</v>
      </c>
      <c r="B129" s="6" t="s">
        <v>147</v>
      </c>
      <c r="C129" s="3">
        <v>4</v>
      </c>
      <c r="D129" s="6" t="s">
        <v>151</v>
      </c>
      <c r="E129" s="54" t="s">
        <v>407</v>
      </c>
      <c r="F129" s="6" t="s">
        <v>4</v>
      </c>
      <c r="G129" s="6">
        <v>96</v>
      </c>
      <c r="H129" s="6" t="s">
        <v>281</v>
      </c>
      <c r="I129" s="6" t="s">
        <v>267</v>
      </c>
      <c r="J129" s="8"/>
      <c r="K129" s="33">
        <v>155232</v>
      </c>
      <c r="L129" s="4">
        <f t="shared" si="12"/>
        <v>0</v>
      </c>
      <c r="M129" s="23">
        <v>0.2</v>
      </c>
      <c r="N129" s="4">
        <f t="shared" si="13"/>
        <v>0</v>
      </c>
      <c r="O129" s="4">
        <f t="shared" si="14"/>
        <v>0</v>
      </c>
    </row>
    <row r="130" spans="1:15" ht="48" outlineLevel="2">
      <c r="A130" s="27" t="s">
        <v>173</v>
      </c>
      <c r="B130" s="6" t="s">
        <v>147</v>
      </c>
      <c r="C130" s="3">
        <v>5</v>
      </c>
      <c r="D130" s="6" t="s">
        <v>152</v>
      </c>
      <c r="E130" s="54" t="s">
        <v>408</v>
      </c>
      <c r="F130" s="6" t="s">
        <v>4</v>
      </c>
      <c r="G130" s="6">
        <v>96</v>
      </c>
      <c r="H130" s="6" t="s">
        <v>282</v>
      </c>
      <c r="I130" s="6" t="s">
        <v>267</v>
      </c>
      <c r="J130" s="8"/>
      <c r="K130" s="33">
        <v>140976</v>
      </c>
      <c r="L130" s="4">
        <f t="shared" si="12"/>
        <v>0</v>
      </c>
      <c r="M130" s="23">
        <v>0.2</v>
      </c>
      <c r="N130" s="4">
        <f t="shared" si="13"/>
        <v>0</v>
      </c>
      <c r="O130" s="4">
        <f t="shared" si="14"/>
        <v>0</v>
      </c>
    </row>
    <row r="131" spans="1:15" ht="48" outlineLevel="2">
      <c r="A131" s="27" t="s">
        <v>173</v>
      </c>
      <c r="B131" s="6" t="s">
        <v>147</v>
      </c>
      <c r="C131" s="3">
        <v>6</v>
      </c>
      <c r="D131" s="6" t="s">
        <v>153</v>
      </c>
      <c r="E131" s="54" t="s">
        <v>409</v>
      </c>
      <c r="F131" s="6" t="s">
        <v>4</v>
      </c>
      <c r="G131" s="6">
        <v>96</v>
      </c>
      <c r="H131" s="6" t="s">
        <v>283</v>
      </c>
      <c r="I131" s="6" t="s">
        <v>267</v>
      </c>
      <c r="J131" s="8"/>
      <c r="K131" s="33">
        <v>140976</v>
      </c>
      <c r="L131" s="4">
        <f t="shared" si="12"/>
        <v>0</v>
      </c>
      <c r="M131" s="23">
        <v>0.2</v>
      </c>
      <c r="N131" s="4">
        <f t="shared" si="13"/>
        <v>0</v>
      </c>
      <c r="O131" s="4">
        <f t="shared" si="14"/>
        <v>0</v>
      </c>
    </row>
    <row r="132" spans="1:15" ht="48" outlineLevel="2">
      <c r="A132" s="27" t="s">
        <v>173</v>
      </c>
      <c r="B132" s="6" t="s">
        <v>147</v>
      </c>
      <c r="C132" s="3">
        <v>7</v>
      </c>
      <c r="D132" s="6" t="s">
        <v>143</v>
      </c>
      <c r="E132" s="54" t="s">
        <v>410</v>
      </c>
      <c r="F132" s="6" t="s">
        <v>4</v>
      </c>
      <c r="G132" s="6" t="s">
        <v>154</v>
      </c>
      <c r="H132" s="6" t="s">
        <v>268</v>
      </c>
      <c r="I132" s="6" t="s">
        <v>269</v>
      </c>
      <c r="J132" s="8"/>
      <c r="K132" s="33">
        <v>9100</v>
      </c>
      <c r="L132" s="4">
        <f t="shared" si="12"/>
        <v>0</v>
      </c>
      <c r="M132" s="23">
        <v>0.2</v>
      </c>
      <c r="N132" s="4">
        <f t="shared" si="13"/>
        <v>0</v>
      </c>
      <c r="O132" s="4">
        <f t="shared" si="14"/>
        <v>0</v>
      </c>
    </row>
    <row r="133" spans="1:15" ht="48" outlineLevel="2">
      <c r="A133" s="27" t="s">
        <v>173</v>
      </c>
      <c r="B133" s="6" t="s">
        <v>147</v>
      </c>
      <c r="C133" s="3">
        <v>8</v>
      </c>
      <c r="D133" s="6" t="s">
        <v>142</v>
      </c>
      <c r="E133" s="54" t="s">
        <v>411</v>
      </c>
      <c r="F133" s="6" t="s">
        <v>4</v>
      </c>
      <c r="G133" s="6" t="s">
        <v>154</v>
      </c>
      <c r="H133" s="6" t="s">
        <v>268</v>
      </c>
      <c r="I133" s="6" t="s">
        <v>269</v>
      </c>
      <c r="J133" s="8"/>
      <c r="K133" s="33">
        <v>10200</v>
      </c>
      <c r="L133" s="4">
        <f t="shared" si="12"/>
        <v>0</v>
      </c>
      <c r="M133" s="23">
        <v>0.2</v>
      </c>
      <c r="N133" s="4">
        <f t="shared" si="13"/>
        <v>0</v>
      </c>
      <c r="O133" s="4">
        <f t="shared" si="14"/>
        <v>0</v>
      </c>
    </row>
    <row r="134" spans="1:15" ht="48" outlineLevel="2">
      <c r="A134" s="27" t="s">
        <v>173</v>
      </c>
      <c r="B134" s="6" t="s">
        <v>147</v>
      </c>
      <c r="C134" s="3">
        <v>9</v>
      </c>
      <c r="D134" s="6" t="s">
        <v>155</v>
      </c>
      <c r="E134" s="54" t="s">
        <v>412</v>
      </c>
      <c r="F134" s="6" t="s">
        <v>4</v>
      </c>
      <c r="G134" s="6" t="s">
        <v>156</v>
      </c>
      <c r="H134" s="6" t="s">
        <v>155</v>
      </c>
      <c r="I134" s="6" t="s">
        <v>269</v>
      </c>
      <c r="J134" s="8"/>
      <c r="K134" s="33">
        <v>650</v>
      </c>
      <c r="L134" s="4">
        <f t="shared" si="12"/>
        <v>0</v>
      </c>
      <c r="M134" s="23">
        <v>0.2</v>
      </c>
      <c r="N134" s="4">
        <f t="shared" si="13"/>
        <v>0</v>
      </c>
      <c r="O134" s="4">
        <f t="shared" si="14"/>
        <v>0</v>
      </c>
    </row>
    <row r="135" spans="1:15" ht="48.75" outlineLevel="2" thickBot="1">
      <c r="A135" s="27" t="s">
        <v>173</v>
      </c>
      <c r="B135" s="6" t="s">
        <v>147</v>
      </c>
      <c r="C135" s="3">
        <v>10</v>
      </c>
      <c r="D135" s="6" t="s">
        <v>157</v>
      </c>
      <c r="E135" s="54" t="s">
        <v>413</v>
      </c>
      <c r="F135" s="6" t="s">
        <v>4</v>
      </c>
      <c r="G135" s="6" t="s">
        <v>139</v>
      </c>
      <c r="H135" s="6" t="s">
        <v>157</v>
      </c>
      <c r="I135" s="6" t="s">
        <v>269</v>
      </c>
      <c r="J135" s="8"/>
      <c r="K135" s="35">
        <v>8131</v>
      </c>
      <c r="L135" s="4">
        <f t="shared" si="12"/>
        <v>0</v>
      </c>
      <c r="M135" s="23">
        <v>0.2</v>
      </c>
      <c r="N135" s="4">
        <f t="shared" si="13"/>
        <v>0</v>
      </c>
      <c r="O135" s="4">
        <f t="shared" si="14"/>
        <v>0</v>
      </c>
    </row>
    <row r="136" spans="1:15" customFormat="1" ht="15.75" thickBot="1">
      <c r="A136" s="48" t="s">
        <v>176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50"/>
      <c r="L136" s="28">
        <f>SUBTOTAL(9,L126:L135)</f>
        <v>0</v>
      </c>
      <c r="M136" s="29"/>
      <c r="N136" s="28">
        <f>SUBTOTAL(9,N126:N135)</f>
        <v>0</v>
      </c>
      <c r="O136" s="28">
        <f>SUBTOTAL(9,O126:O135)</f>
        <v>0</v>
      </c>
    </row>
    <row r="137" spans="1:15" customFormat="1" ht="15.75" thickBot="1">
      <c r="A137" s="48" t="s">
        <v>273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50"/>
      <c r="L137" s="28">
        <f>SUBTOTAL(9,L5:L136)</f>
        <v>0</v>
      </c>
      <c r="M137" s="29"/>
      <c r="N137" s="30">
        <f>SUBTOTAL(9,N5:N136)</f>
        <v>0</v>
      </c>
      <c r="O137" s="30">
        <f>SUBTOTAL(9,O5:O136)</f>
        <v>0</v>
      </c>
    </row>
  </sheetData>
  <mergeCells count="7">
    <mergeCell ref="A81:K81"/>
    <mergeCell ref="A125:K125"/>
    <mergeCell ref="A137:K137"/>
    <mergeCell ref="A136:K136"/>
    <mergeCell ref="A1:O1"/>
    <mergeCell ref="A2:O2"/>
    <mergeCell ref="A3:O3"/>
  </mergeCells>
  <pageMargins left="0.7" right="0.7" top="0.75" bottom="0.75" header="0.3" footer="0.3"/>
  <pageSetup paperSize="8" scale="8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159</v>
      </c>
      <c r="B1" s="19">
        <v>6786892550.8400059</v>
      </c>
    </row>
    <row r="3" spans="1:4">
      <c r="B3" s="18" t="s">
        <v>160</v>
      </c>
      <c r="C3" s="6" t="s">
        <v>161</v>
      </c>
      <c r="D3" s="6" t="s">
        <v>162</v>
      </c>
    </row>
    <row r="4" spans="1:4">
      <c r="A4" s="6">
        <v>1</v>
      </c>
      <c r="B4" s="18" t="s">
        <v>10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17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102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12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14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19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7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8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6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145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158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146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13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140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144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16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22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104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21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9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15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141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138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18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11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20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103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2021-07-23T08:01:30Z</cp:lastPrinted>
  <dcterms:created xsi:type="dcterms:W3CDTF">2021-06-18T20:01:58Z</dcterms:created>
  <dcterms:modified xsi:type="dcterms:W3CDTF">2021-08-18T07:36:40Z</dcterms:modified>
</cp:coreProperties>
</file>