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predmeti\postupci 2021\reagensi\okvirni\specifikacije MU\"/>
    </mc:Choice>
  </mc:AlternateContent>
  <xr:revisionPtr revIDLastSave="0" documentId="13_ncr:1_{2D2BF394-9552-4D19-BFB8-1E67EF6BDC96}" xr6:coauthVersionLast="36" xr6:coauthVersionMax="47" xr10:uidLastSave="{00000000-0000-0000-0000-000000000000}"/>
  <bookViews>
    <workbookView xWindow="-120" yWindow="-120" windowWidth="29040" windowHeight="15840" xr2:uid="{3DB04736-E254-4686-85CC-E8187C29BE40}"/>
  </bookViews>
  <sheets>
    <sheet name="specifikacija materijala" sheetId="1" r:id="rId1"/>
    <sheet name="po dobavljačima" sheetId="2" state="hidden" r:id="rId2"/>
  </sheets>
  <definedNames>
    <definedName name="_xlnm._FilterDatabase" localSheetId="0" hidden="1">'specifikacija materijala'!$A$4:$O$4</definedName>
    <definedName name="_xlnm.Print_Titles" localSheetId="0">'specifikacija materijala'!$4:$4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5" i="1" l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 l="1"/>
  <c r="L218" i="1"/>
  <c r="N262" i="1"/>
  <c r="O262" i="1" s="1"/>
  <c r="N250" i="1"/>
  <c r="O250" i="1" s="1"/>
  <c r="N238" i="1"/>
  <c r="O238" i="1" s="1"/>
  <c r="N226" i="1"/>
  <c r="O226" i="1" s="1"/>
  <c r="N213" i="1"/>
  <c r="O213" i="1" s="1"/>
  <c r="N201" i="1"/>
  <c r="O201" i="1" s="1"/>
  <c r="N189" i="1"/>
  <c r="O189" i="1" s="1"/>
  <c r="N177" i="1"/>
  <c r="O177" i="1" s="1"/>
  <c r="N165" i="1"/>
  <c r="O165" i="1" s="1"/>
  <c r="N153" i="1"/>
  <c r="O153" i="1" s="1"/>
  <c r="N141" i="1"/>
  <c r="O141" i="1" s="1"/>
  <c r="N129" i="1"/>
  <c r="O129" i="1" s="1"/>
  <c r="N117" i="1"/>
  <c r="O117" i="1" s="1"/>
  <c r="N105" i="1"/>
  <c r="O105" i="1" s="1"/>
  <c r="N93" i="1"/>
  <c r="O93" i="1" s="1"/>
  <c r="N81" i="1"/>
  <c r="O81" i="1" s="1"/>
  <c r="N69" i="1"/>
  <c r="O69" i="1" s="1"/>
  <c r="N57" i="1"/>
  <c r="O57" i="1" s="1"/>
  <c r="N45" i="1"/>
  <c r="O45" i="1" s="1"/>
  <c r="N33" i="1"/>
  <c r="O33" i="1" s="1"/>
  <c r="N21" i="1"/>
  <c r="O21" i="1" s="1"/>
  <c r="N9" i="1"/>
  <c r="O9" i="1" s="1"/>
  <c r="N237" i="1"/>
  <c r="O237" i="1" s="1"/>
  <c r="N212" i="1"/>
  <c r="O212" i="1" s="1"/>
  <c r="N176" i="1"/>
  <c r="O176" i="1" s="1"/>
  <c r="N140" i="1"/>
  <c r="O140" i="1" s="1"/>
  <c r="N116" i="1"/>
  <c r="O116" i="1" s="1"/>
  <c r="N80" i="1"/>
  <c r="O80" i="1" s="1"/>
  <c r="N44" i="1"/>
  <c r="O44" i="1" s="1"/>
  <c r="N20" i="1"/>
  <c r="O20" i="1" s="1"/>
  <c r="N261" i="1"/>
  <c r="O261" i="1" s="1"/>
  <c r="N249" i="1"/>
  <c r="O249" i="1" s="1"/>
  <c r="N225" i="1"/>
  <c r="O225" i="1" s="1"/>
  <c r="N200" i="1"/>
  <c r="O200" i="1" s="1"/>
  <c r="N188" i="1"/>
  <c r="O188" i="1" s="1"/>
  <c r="N164" i="1"/>
  <c r="O164" i="1" s="1"/>
  <c r="N152" i="1"/>
  <c r="O152" i="1" s="1"/>
  <c r="N128" i="1"/>
  <c r="O128" i="1" s="1"/>
  <c r="N104" i="1"/>
  <c r="O104" i="1" s="1"/>
  <c r="N92" i="1"/>
  <c r="O92" i="1" s="1"/>
  <c r="N68" i="1"/>
  <c r="O68" i="1" s="1"/>
  <c r="N56" i="1"/>
  <c r="O56" i="1" s="1"/>
  <c r="N32" i="1"/>
  <c r="O32" i="1" s="1"/>
  <c r="N8" i="1"/>
  <c r="O8" i="1" s="1"/>
  <c r="N259" i="1"/>
  <c r="O259" i="1" s="1"/>
  <c r="N247" i="1"/>
  <c r="O247" i="1" s="1"/>
  <c r="N235" i="1"/>
  <c r="O235" i="1" s="1"/>
  <c r="N223" i="1"/>
  <c r="O223" i="1" s="1"/>
  <c r="N210" i="1"/>
  <c r="O210" i="1" s="1"/>
  <c r="N198" i="1"/>
  <c r="O198" i="1" s="1"/>
  <c r="N186" i="1"/>
  <c r="O186" i="1" s="1"/>
  <c r="N174" i="1"/>
  <c r="O174" i="1" s="1"/>
  <c r="N162" i="1"/>
  <c r="O162" i="1" s="1"/>
  <c r="N150" i="1"/>
  <c r="O150" i="1" s="1"/>
  <c r="N138" i="1"/>
  <c r="O138" i="1" s="1"/>
  <c r="N126" i="1"/>
  <c r="O126" i="1" s="1"/>
  <c r="N114" i="1"/>
  <c r="O114" i="1" s="1"/>
  <c r="N90" i="1"/>
  <c r="O90" i="1" s="1"/>
  <c r="N78" i="1"/>
  <c r="O78" i="1" s="1"/>
  <c r="N66" i="1"/>
  <c r="O66" i="1" s="1"/>
  <c r="N54" i="1"/>
  <c r="O54" i="1" s="1"/>
  <c r="N42" i="1"/>
  <c r="O42" i="1" s="1"/>
  <c r="N30" i="1"/>
  <c r="O30" i="1" s="1"/>
  <c r="N18" i="1"/>
  <c r="O18" i="1" s="1"/>
  <c r="N6" i="1"/>
  <c r="O6" i="1" s="1"/>
  <c r="N209" i="1"/>
  <c r="O209" i="1" s="1"/>
  <c r="N137" i="1"/>
  <c r="O137" i="1" s="1"/>
  <c r="N89" i="1"/>
  <c r="O89" i="1" s="1"/>
  <c r="N5" i="1"/>
  <c r="N246" i="1"/>
  <c r="O246" i="1" s="1"/>
  <c r="N185" i="1"/>
  <c r="O185" i="1" s="1"/>
  <c r="N101" i="1"/>
  <c r="O101" i="1" s="1"/>
  <c r="N29" i="1"/>
  <c r="O29" i="1" s="1"/>
  <c r="N258" i="1"/>
  <c r="O258" i="1" s="1"/>
  <c r="N161" i="1"/>
  <c r="O161" i="1" s="1"/>
  <c r="N41" i="1"/>
  <c r="O41" i="1" s="1"/>
  <c r="N222" i="1"/>
  <c r="O222" i="1" s="1"/>
  <c r="N173" i="1"/>
  <c r="O173" i="1" s="1"/>
  <c r="N113" i="1"/>
  <c r="O113" i="1" s="1"/>
  <c r="N77" i="1"/>
  <c r="O77" i="1" s="1"/>
  <c r="N102" i="1"/>
  <c r="O102" i="1" s="1"/>
  <c r="N17" i="1"/>
  <c r="O17" i="1" s="1"/>
  <c r="N234" i="1"/>
  <c r="O234" i="1" s="1"/>
  <c r="N149" i="1"/>
  <c r="O149" i="1" s="1"/>
  <c r="N53" i="1"/>
  <c r="O53" i="1" s="1"/>
  <c r="N253" i="1"/>
  <c r="O253" i="1" s="1"/>
  <c r="N241" i="1"/>
  <c r="O241" i="1" s="1"/>
  <c r="N229" i="1"/>
  <c r="O229" i="1" s="1"/>
  <c r="N216" i="1"/>
  <c r="O216" i="1" s="1"/>
  <c r="N204" i="1"/>
  <c r="O204" i="1" s="1"/>
  <c r="N192" i="1"/>
  <c r="O192" i="1" s="1"/>
  <c r="N180" i="1"/>
  <c r="O180" i="1" s="1"/>
  <c r="N168" i="1"/>
  <c r="O168" i="1" s="1"/>
  <c r="N156" i="1"/>
  <c r="O156" i="1" s="1"/>
  <c r="N144" i="1"/>
  <c r="O144" i="1" s="1"/>
  <c r="N132" i="1"/>
  <c r="O132" i="1" s="1"/>
  <c r="N120" i="1"/>
  <c r="O120" i="1" s="1"/>
  <c r="N108" i="1"/>
  <c r="O108" i="1" s="1"/>
  <c r="N96" i="1"/>
  <c r="O96" i="1" s="1"/>
  <c r="N84" i="1"/>
  <c r="O84" i="1" s="1"/>
  <c r="N72" i="1"/>
  <c r="O72" i="1" s="1"/>
  <c r="N60" i="1"/>
  <c r="O60" i="1" s="1"/>
  <c r="N48" i="1"/>
  <c r="O48" i="1" s="1"/>
  <c r="N36" i="1"/>
  <c r="O36" i="1" s="1"/>
  <c r="N24" i="1"/>
  <c r="O24" i="1" s="1"/>
  <c r="N12" i="1"/>
  <c r="O12" i="1" s="1"/>
  <c r="N197" i="1"/>
  <c r="O197" i="1" s="1"/>
  <c r="N125" i="1"/>
  <c r="O125" i="1" s="1"/>
  <c r="N65" i="1"/>
  <c r="O65" i="1" s="1"/>
  <c r="N252" i="1"/>
  <c r="O252" i="1" s="1"/>
  <c r="N240" i="1"/>
  <c r="O240" i="1" s="1"/>
  <c r="N228" i="1"/>
  <c r="O228" i="1" s="1"/>
  <c r="N215" i="1"/>
  <c r="O215" i="1" s="1"/>
  <c r="N203" i="1"/>
  <c r="O203" i="1" s="1"/>
  <c r="N191" i="1"/>
  <c r="O191" i="1" s="1"/>
  <c r="N179" i="1"/>
  <c r="O179" i="1" s="1"/>
  <c r="N167" i="1"/>
  <c r="O167" i="1" s="1"/>
  <c r="N155" i="1"/>
  <c r="O155" i="1" s="1"/>
  <c r="N143" i="1"/>
  <c r="O143" i="1" s="1"/>
  <c r="N131" i="1"/>
  <c r="O131" i="1" s="1"/>
  <c r="N119" i="1"/>
  <c r="O119" i="1" s="1"/>
  <c r="N107" i="1"/>
  <c r="O107" i="1" s="1"/>
  <c r="N95" i="1"/>
  <c r="O95" i="1" s="1"/>
  <c r="N83" i="1"/>
  <c r="O83" i="1" s="1"/>
  <c r="N71" i="1"/>
  <c r="O71" i="1" s="1"/>
  <c r="N59" i="1"/>
  <c r="O59" i="1" s="1"/>
  <c r="N47" i="1"/>
  <c r="O47" i="1" s="1"/>
  <c r="N35" i="1"/>
  <c r="O35" i="1" s="1"/>
  <c r="N23" i="1"/>
  <c r="O23" i="1" s="1"/>
  <c r="N11" i="1"/>
  <c r="O11" i="1" s="1"/>
  <c r="N208" i="1"/>
  <c r="O208" i="1" s="1"/>
  <c r="N136" i="1"/>
  <c r="O136" i="1" s="1"/>
  <c r="N76" i="1"/>
  <c r="O76" i="1" s="1"/>
  <c r="N28" i="1"/>
  <c r="O28" i="1" s="1"/>
  <c r="N245" i="1"/>
  <c r="O245" i="1" s="1"/>
  <c r="N172" i="1"/>
  <c r="O172" i="1" s="1"/>
  <c r="N100" i="1"/>
  <c r="O100" i="1" s="1"/>
  <c r="N52" i="1"/>
  <c r="O52" i="1" s="1"/>
  <c r="N256" i="1"/>
  <c r="O256" i="1" s="1"/>
  <c r="N244" i="1"/>
  <c r="O244" i="1" s="1"/>
  <c r="N232" i="1"/>
  <c r="O232" i="1" s="1"/>
  <c r="N220" i="1"/>
  <c r="O220" i="1" s="1"/>
  <c r="N207" i="1"/>
  <c r="O207" i="1" s="1"/>
  <c r="N195" i="1"/>
  <c r="O195" i="1" s="1"/>
  <c r="N183" i="1"/>
  <c r="O183" i="1" s="1"/>
  <c r="N171" i="1"/>
  <c r="O171" i="1" s="1"/>
  <c r="N159" i="1"/>
  <c r="O159" i="1" s="1"/>
  <c r="N147" i="1"/>
  <c r="O147" i="1" s="1"/>
  <c r="N135" i="1"/>
  <c r="O135" i="1" s="1"/>
  <c r="N123" i="1"/>
  <c r="O123" i="1" s="1"/>
  <c r="N111" i="1"/>
  <c r="O111" i="1" s="1"/>
  <c r="N99" i="1"/>
  <c r="O99" i="1" s="1"/>
  <c r="N87" i="1"/>
  <c r="O87" i="1" s="1"/>
  <c r="N75" i="1"/>
  <c r="O75" i="1" s="1"/>
  <c r="N63" i="1"/>
  <c r="O63" i="1" s="1"/>
  <c r="N51" i="1"/>
  <c r="O51" i="1" s="1"/>
  <c r="N39" i="1"/>
  <c r="O39" i="1" s="1"/>
  <c r="N27" i="1"/>
  <c r="O27" i="1" s="1"/>
  <c r="N15" i="1"/>
  <c r="O15" i="1" s="1"/>
  <c r="N257" i="1"/>
  <c r="O257" i="1" s="1"/>
  <c r="N233" i="1"/>
  <c r="O233" i="1" s="1"/>
  <c r="N196" i="1"/>
  <c r="O196" i="1" s="1"/>
  <c r="N160" i="1"/>
  <c r="O160" i="1" s="1"/>
  <c r="N112" i="1"/>
  <c r="O112" i="1" s="1"/>
  <c r="N64" i="1"/>
  <c r="O64" i="1" s="1"/>
  <c r="N16" i="1"/>
  <c r="O16" i="1" s="1"/>
  <c r="N243" i="1"/>
  <c r="O243" i="1" s="1"/>
  <c r="N219" i="1"/>
  <c r="N182" i="1"/>
  <c r="O182" i="1" s="1"/>
  <c r="N158" i="1"/>
  <c r="O158" i="1" s="1"/>
  <c r="N134" i="1"/>
  <c r="O134" i="1" s="1"/>
  <c r="N110" i="1"/>
  <c r="O110" i="1" s="1"/>
  <c r="N74" i="1"/>
  <c r="O74" i="1" s="1"/>
  <c r="N50" i="1"/>
  <c r="O50" i="1" s="1"/>
  <c r="N14" i="1"/>
  <c r="O14" i="1" s="1"/>
  <c r="N221" i="1"/>
  <c r="N184" i="1"/>
  <c r="O184" i="1" s="1"/>
  <c r="N148" i="1"/>
  <c r="O148" i="1" s="1"/>
  <c r="N124" i="1"/>
  <c r="O124" i="1" s="1"/>
  <c r="N88" i="1"/>
  <c r="O88" i="1" s="1"/>
  <c r="N40" i="1"/>
  <c r="O40" i="1" s="1"/>
  <c r="N255" i="1"/>
  <c r="O255" i="1" s="1"/>
  <c r="N231" i="1"/>
  <c r="O231" i="1" s="1"/>
  <c r="N206" i="1"/>
  <c r="O206" i="1" s="1"/>
  <c r="N194" i="1"/>
  <c r="O194" i="1" s="1"/>
  <c r="N170" i="1"/>
  <c r="O170" i="1" s="1"/>
  <c r="N146" i="1"/>
  <c r="O146" i="1" s="1"/>
  <c r="N122" i="1"/>
  <c r="O122" i="1" s="1"/>
  <c r="N98" i="1"/>
  <c r="O98" i="1" s="1"/>
  <c r="N86" i="1"/>
  <c r="O86" i="1" s="1"/>
  <c r="N62" i="1"/>
  <c r="O62" i="1" s="1"/>
  <c r="N38" i="1"/>
  <c r="O38" i="1" s="1"/>
  <c r="N26" i="1"/>
  <c r="O26" i="1" s="1"/>
  <c r="N254" i="1"/>
  <c r="O254" i="1" s="1"/>
  <c r="N242" i="1"/>
  <c r="O242" i="1" s="1"/>
  <c r="N217" i="1"/>
  <c r="O217" i="1" s="1"/>
  <c r="N205" i="1"/>
  <c r="O205" i="1" s="1"/>
  <c r="N193" i="1"/>
  <c r="O193" i="1" s="1"/>
  <c r="N169" i="1"/>
  <c r="O169" i="1" s="1"/>
  <c r="N157" i="1"/>
  <c r="O157" i="1" s="1"/>
  <c r="N145" i="1"/>
  <c r="O145" i="1" s="1"/>
  <c r="N121" i="1"/>
  <c r="O121" i="1" s="1"/>
  <c r="N109" i="1"/>
  <c r="O109" i="1" s="1"/>
  <c r="N97" i="1"/>
  <c r="O97" i="1" s="1"/>
  <c r="N85" i="1"/>
  <c r="O85" i="1" s="1"/>
  <c r="N73" i="1"/>
  <c r="O73" i="1" s="1"/>
  <c r="N61" i="1"/>
  <c r="O61" i="1" s="1"/>
  <c r="N49" i="1"/>
  <c r="O49" i="1" s="1"/>
  <c r="N37" i="1"/>
  <c r="O37" i="1" s="1"/>
  <c r="N25" i="1"/>
  <c r="O25" i="1" s="1"/>
  <c r="N13" i="1"/>
  <c r="O13" i="1" s="1"/>
  <c r="N230" i="1"/>
  <c r="O230" i="1" s="1"/>
  <c r="N263" i="1"/>
  <c r="O263" i="1" s="1"/>
  <c r="N251" i="1"/>
  <c r="O251" i="1" s="1"/>
  <c r="N239" i="1"/>
  <c r="O239" i="1" s="1"/>
  <c r="N227" i="1"/>
  <c r="O227" i="1" s="1"/>
  <c r="N214" i="1"/>
  <c r="O214" i="1" s="1"/>
  <c r="N202" i="1"/>
  <c r="O202" i="1" s="1"/>
  <c r="N190" i="1"/>
  <c r="O190" i="1" s="1"/>
  <c r="N178" i="1"/>
  <c r="O178" i="1" s="1"/>
  <c r="N166" i="1"/>
  <c r="O166" i="1" s="1"/>
  <c r="N154" i="1"/>
  <c r="O154" i="1" s="1"/>
  <c r="N142" i="1"/>
  <c r="O142" i="1" s="1"/>
  <c r="N130" i="1"/>
  <c r="O130" i="1" s="1"/>
  <c r="N118" i="1"/>
  <c r="O118" i="1" s="1"/>
  <c r="N106" i="1"/>
  <c r="O106" i="1" s="1"/>
  <c r="N94" i="1"/>
  <c r="O94" i="1" s="1"/>
  <c r="N82" i="1"/>
  <c r="O82" i="1" s="1"/>
  <c r="N70" i="1"/>
  <c r="O70" i="1" s="1"/>
  <c r="N58" i="1"/>
  <c r="O58" i="1" s="1"/>
  <c r="N46" i="1"/>
  <c r="O46" i="1" s="1"/>
  <c r="N34" i="1"/>
  <c r="O34" i="1" s="1"/>
  <c r="N22" i="1"/>
  <c r="O22" i="1" s="1"/>
  <c r="N10" i="1"/>
  <c r="O10" i="1" s="1"/>
  <c r="N181" i="1"/>
  <c r="O181" i="1" s="1"/>
  <c r="N260" i="1"/>
  <c r="O260" i="1" s="1"/>
  <c r="N248" i="1"/>
  <c r="O248" i="1" s="1"/>
  <c r="N236" i="1"/>
  <c r="O236" i="1" s="1"/>
  <c r="N224" i="1"/>
  <c r="O224" i="1" s="1"/>
  <c r="N211" i="1"/>
  <c r="O211" i="1" s="1"/>
  <c r="N199" i="1"/>
  <c r="O199" i="1" s="1"/>
  <c r="N187" i="1"/>
  <c r="O187" i="1" s="1"/>
  <c r="N175" i="1"/>
  <c r="O175" i="1" s="1"/>
  <c r="N163" i="1"/>
  <c r="O163" i="1" s="1"/>
  <c r="N151" i="1"/>
  <c r="O151" i="1" s="1"/>
  <c r="N139" i="1"/>
  <c r="O139" i="1" s="1"/>
  <c r="N127" i="1"/>
  <c r="O127" i="1" s="1"/>
  <c r="N115" i="1"/>
  <c r="O115" i="1" s="1"/>
  <c r="N103" i="1"/>
  <c r="O103" i="1" s="1"/>
  <c r="N91" i="1"/>
  <c r="O91" i="1" s="1"/>
  <c r="N79" i="1"/>
  <c r="O79" i="1" s="1"/>
  <c r="N67" i="1"/>
  <c r="O67" i="1" s="1"/>
  <c r="N55" i="1"/>
  <c r="O55" i="1" s="1"/>
  <c r="N43" i="1"/>
  <c r="O43" i="1" s="1"/>
  <c r="N31" i="1"/>
  <c r="O31" i="1" s="1"/>
  <c r="N19" i="1"/>
  <c r="O19" i="1" s="1"/>
  <c r="N7" i="1"/>
  <c r="N133" i="1"/>
  <c r="O133" i="1" s="1"/>
  <c r="L265" i="1" l="1"/>
  <c r="N264" i="1"/>
  <c r="N218" i="1"/>
  <c r="O221" i="1"/>
  <c r="O7" i="1"/>
  <c r="O219" i="1"/>
  <c r="O5" i="1"/>
  <c r="O218" i="1" s="1"/>
  <c r="O264" i="1" l="1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C32" i="2"/>
  <c r="D4" i="2" s="1"/>
  <c r="D5" i="2"/>
  <c r="N265" i="1" l="1"/>
  <c r="D32" i="2"/>
  <c r="O265" i="1" l="1"/>
</calcChain>
</file>

<file path=xl/sharedStrings.xml><?xml version="1.0" encoding="utf-8"?>
<sst xmlns="http://schemas.openxmlformats.org/spreadsheetml/2006/main" count="2080" uniqueCount="844">
  <si>
    <t>Назив партије</t>
  </si>
  <si>
    <t>Назив ставке</t>
  </si>
  <si>
    <t xml:space="preserve">Произвођач </t>
  </si>
  <si>
    <t>MAKLER</t>
  </si>
  <si>
    <t>pakovanje</t>
  </si>
  <si>
    <t>EUROMEDICINA</t>
  </si>
  <si>
    <t>1 komad</t>
  </si>
  <si>
    <t>LABTEH</t>
  </si>
  <si>
    <t>1 l</t>
  </si>
  <si>
    <t>komad</t>
  </si>
  <si>
    <t>VICOR</t>
  </si>
  <si>
    <t>500 ml</t>
  </si>
  <si>
    <t>SUPERLAB</t>
  </si>
  <si>
    <t>MAGNA PHARMACIA</t>
  </si>
  <si>
    <t>NEOMEDICA</t>
  </si>
  <si>
    <t>100 ml</t>
  </si>
  <si>
    <t>YUNICOM</t>
  </si>
  <si>
    <t>PROMEDIA</t>
  </si>
  <si>
    <t xml:space="preserve">12 ml </t>
  </si>
  <si>
    <t>EURODIJAGNOSTIKA</t>
  </si>
  <si>
    <t>SCORE</t>
  </si>
  <si>
    <t>MEDIAKTIVA</t>
  </si>
  <si>
    <t>INTERLAB</t>
  </si>
  <si>
    <t>1 ml</t>
  </si>
  <si>
    <t>DIAGON</t>
  </si>
  <si>
    <t>Fibrinogen</t>
  </si>
  <si>
    <t>REMED</t>
  </si>
  <si>
    <t>250 ml</t>
  </si>
  <si>
    <t>REMED/STIGA</t>
  </si>
  <si>
    <t>TSH</t>
  </si>
  <si>
    <t>BIOTEC MEDICAL</t>
  </si>
  <si>
    <t>50 testova</t>
  </si>
  <si>
    <t>DIALAB</t>
  </si>
  <si>
    <t>LH</t>
  </si>
  <si>
    <t>500 testova</t>
  </si>
  <si>
    <t>2 ml</t>
  </si>
  <si>
    <t>ADOC</t>
  </si>
  <si>
    <t>PRIMAX</t>
  </si>
  <si>
    <t>4 komada</t>
  </si>
  <si>
    <t>MIT</t>
  </si>
  <si>
    <t>150 ml</t>
  </si>
  <si>
    <t>ELITECH</t>
  </si>
  <si>
    <t>UNI-CHEM</t>
  </si>
  <si>
    <t>elta 90</t>
  </si>
  <si>
    <t>kit</t>
  </si>
  <si>
    <t>BIOMEDICA MP</t>
  </si>
  <si>
    <t>VIVOGEN</t>
  </si>
  <si>
    <t>7 ml</t>
  </si>
  <si>
    <t>40 ml</t>
  </si>
  <si>
    <t>IgM</t>
  </si>
  <si>
    <t>IgG</t>
  </si>
  <si>
    <t>IgA</t>
  </si>
  <si>
    <t>ALLURA MED</t>
  </si>
  <si>
    <t>CA 19.9</t>
  </si>
  <si>
    <t>Beta-Catenin</t>
  </si>
  <si>
    <t>CA-125</t>
  </si>
  <si>
    <t>Calcitonin</t>
  </si>
  <si>
    <t>Caldesmon</t>
  </si>
  <si>
    <t>Calretinin</t>
  </si>
  <si>
    <t>CD10</t>
  </si>
  <si>
    <t>CD163</t>
  </si>
  <si>
    <t>CD1a</t>
  </si>
  <si>
    <t>CD20</t>
  </si>
  <si>
    <t>CD23</t>
  </si>
  <si>
    <t>CD25</t>
  </si>
  <si>
    <t>CD3</t>
  </si>
  <si>
    <t>CD30</t>
  </si>
  <si>
    <t>CD4</t>
  </si>
  <si>
    <t>CD5</t>
  </si>
  <si>
    <t>CD68</t>
  </si>
  <si>
    <t>Chromogranin A</t>
  </si>
  <si>
    <t>Cytokeratin 7</t>
  </si>
  <si>
    <t>Cytokeratin 14</t>
  </si>
  <si>
    <t>Cytokeratin 17</t>
  </si>
  <si>
    <t>Cytokeratin 19</t>
  </si>
  <si>
    <t>Cytokeratin 20</t>
  </si>
  <si>
    <t>Podoplanin (D2-40)</t>
  </si>
  <si>
    <t>DOG1</t>
  </si>
  <si>
    <t>Mammaglobin</t>
  </si>
  <si>
    <t>MUC5</t>
  </si>
  <si>
    <t>Myeloperoxidase</t>
  </si>
  <si>
    <t>Synaptophysin</t>
  </si>
  <si>
    <t>Villin</t>
  </si>
  <si>
    <t>Vimentin</t>
  </si>
  <si>
    <t>GALEN FOKUS</t>
  </si>
  <si>
    <t>Laboratorijski reagensi za aparat DAKO Autostainer Link 48</t>
  </si>
  <si>
    <t>Actin (Muscle)</t>
  </si>
  <si>
    <t>12 ml</t>
  </si>
  <si>
    <t>Actin (Smooth Muscle)</t>
  </si>
  <si>
    <t>Alpha-1-fetoprotein</t>
  </si>
  <si>
    <t>AMACR</t>
  </si>
  <si>
    <t>Androgen Receptor : 200-R-18-RUO</t>
  </si>
  <si>
    <t>Androgen receptor : 200-R-17-RUO</t>
  </si>
  <si>
    <t>Androgen Receptor : 200-R-28-RUO</t>
  </si>
  <si>
    <t>Annexin 1</t>
  </si>
  <si>
    <t>BCL2 Onkoprotein</t>
  </si>
  <si>
    <t>BCL6 Protein</t>
  </si>
  <si>
    <t xml:space="preserve">BCL6 </t>
  </si>
  <si>
    <t>B Cell Specific Activator Protein (PAX-5)</t>
  </si>
  <si>
    <t xml:space="preserve">BOB-1 </t>
  </si>
  <si>
    <t>hCG</t>
  </si>
  <si>
    <t>C- myc</t>
  </si>
  <si>
    <t>CD123</t>
  </si>
  <si>
    <t>CD138</t>
  </si>
  <si>
    <t>CD14</t>
  </si>
  <si>
    <t>CD15</t>
  </si>
  <si>
    <t>CD19</t>
  </si>
  <si>
    <t>CD11c</t>
  </si>
  <si>
    <t>CD2</t>
  </si>
  <si>
    <t>CD21</t>
  </si>
  <si>
    <t>CD246, ALK Protein</t>
  </si>
  <si>
    <t>CD31</t>
  </si>
  <si>
    <t>CD34 Class II</t>
  </si>
  <si>
    <t>CD35</t>
  </si>
  <si>
    <t>CD38</t>
  </si>
  <si>
    <t>CD43</t>
  </si>
  <si>
    <t>CD45 LCA</t>
  </si>
  <si>
    <t>CD45 R0</t>
  </si>
  <si>
    <t>CD56</t>
  </si>
  <si>
    <t>CD 33</t>
  </si>
  <si>
    <t>CD57</t>
  </si>
  <si>
    <t>Caveolin</t>
  </si>
  <si>
    <t>CD61</t>
  </si>
  <si>
    <t>CD7</t>
  </si>
  <si>
    <t>CD79α</t>
  </si>
  <si>
    <t xml:space="preserve">CD8 </t>
  </si>
  <si>
    <t xml:space="preserve">CD99 </t>
  </si>
  <si>
    <t>CDX2</t>
  </si>
  <si>
    <t>CEA monkl.</t>
  </si>
  <si>
    <t>CEA polikl.</t>
  </si>
  <si>
    <t>Cyclin  D1</t>
  </si>
  <si>
    <t>Calponin</t>
  </si>
  <si>
    <t>Collagen-IV</t>
  </si>
  <si>
    <t xml:space="preserve">Cytokeratin </t>
  </si>
  <si>
    <t>Cytokeratin High Molecular Weight</t>
  </si>
  <si>
    <t>Cytokeratin AE1/AE3</t>
  </si>
  <si>
    <t>Cytokeratin 5/6</t>
  </si>
  <si>
    <t>Cytokeratin 8</t>
  </si>
  <si>
    <t>Cytokeratin 18</t>
  </si>
  <si>
    <t>CD117 C-kit</t>
  </si>
  <si>
    <t>0,2 ml</t>
  </si>
  <si>
    <t>CD 61</t>
  </si>
  <si>
    <t>Claudin1</t>
  </si>
  <si>
    <t>CMV Cytomegalo</t>
  </si>
  <si>
    <t xml:space="preserve">Desmin  </t>
  </si>
  <si>
    <t>Dystrophin A</t>
  </si>
  <si>
    <t>Dystrophin B</t>
  </si>
  <si>
    <t xml:space="preserve">E-Cadherin </t>
  </si>
  <si>
    <t>Epithelial Membrane Antigen (EMA)</t>
  </si>
  <si>
    <t>Epstein Barr Virus</t>
  </si>
  <si>
    <t>Estrogen Receptor α</t>
  </si>
  <si>
    <t>FLI1</t>
  </si>
  <si>
    <t>Epithelial Antigen (EpCAM)</t>
  </si>
  <si>
    <t>Fascin</t>
  </si>
  <si>
    <t>FACTOR VIII</t>
  </si>
  <si>
    <t>GATA3</t>
  </si>
  <si>
    <t>Gross Cystic Disease Fluid Protein -15</t>
  </si>
  <si>
    <t>Glial Fibrilary Acidic Protein (GFAP)</t>
  </si>
  <si>
    <t xml:space="preserve">Granzym B </t>
  </si>
  <si>
    <t>GLUT-1</t>
  </si>
  <si>
    <t>Helicobacter Pylori</t>
  </si>
  <si>
    <t>Hepatocyte</t>
  </si>
  <si>
    <t>Hercept test (HER2)</t>
  </si>
  <si>
    <t>HER-2 - c-erb2 Oncoprotein (HER-2)</t>
  </si>
  <si>
    <t>HLA-DR</t>
  </si>
  <si>
    <t>Inhibin α</t>
  </si>
  <si>
    <t>IMP 3</t>
  </si>
  <si>
    <t>IgD</t>
  </si>
  <si>
    <t>INI 1</t>
  </si>
  <si>
    <t>Kappa light chains</t>
  </si>
  <si>
    <t>Ki-67</t>
  </si>
  <si>
    <t>Lambda light chains</t>
  </si>
  <si>
    <t>Laminin</t>
  </si>
  <si>
    <t>Langerin</t>
  </si>
  <si>
    <t>Leukaemia Hairy Cell</t>
  </si>
  <si>
    <t>Mast Cell Tryptase</t>
  </si>
  <si>
    <t>Melan A</t>
  </si>
  <si>
    <t>MART1</t>
  </si>
  <si>
    <t>Melanosoma (HMB-45)</t>
  </si>
  <si>
    <t xml:space="preserve">Mesotelial cell (HBME-1) </t>
  </si>
  <si>
    <t>Mesothelin Ab-1</t>
  </si>
  <si>
    <t>Myogenin</t>
  </si>
  <si>
    <t>MUM1 protein</t>
  </si>
  <si>
    <t>MutL protein Homolog 1</t>
  </si>
  <si>
    <t>MutS protein homolog 2</t>
  </si>
  <si>
    <t>MutS protein homolog 6</t>
  </si>
  <si>
    <t>Myo D1</t>
  </si>
  <si>
    <t>MUC-2</t>
  </si>
  <si>
    <t>MUC4</t>
  </si>
  <si>
    <t>Napsin A</t>
  </si>
  <si>
    <t>Neurofilament protein</t>
  </si>
  <si>
    <t>Neuron Specific Enolase (NSE)</t>
  </si>
  <si>
    <t>OCT3/4</t>
  </si>
  <si>
    <t>OLIG 2</t>
  </si>
  <si>
    <t>p57</t>
  </si>
  <si>
    <t>p53 protein</t>
  </si>
  <si>
    <t xml:space="preserve">p63 </t>
  </si>
  <si>
    <t xml:space="preserve">PAX8 </t>
  </si>
  <si>
    <t>PAX2</t>
  </si>
  <si>
    <t>PLAP</t>
  </si>
  <si>
    <t>PGP 9.5</t>
  </si>
  <si>
    <t>Postmeiotic Segregation Increased 2</t>
  </si>
  <si>
    <t>Progesteron Receptor</t>
  </si>
  <si>
    <t>Prostate Specific Antigen (PSA)</t>
  </si>
  <si>
    <t>SATB2</t>
  </si>
  <si>
    <t>Prostatic Acid Phosphatase (PSAP)</t>
  </si>
  <si>
    <t>PTEN</t>
  </si>
  <si>
    <t>PSMA</t>
  </si>
  <si>
    <t>Renal Cell Carcinoma Marker</t>
  </si>
  <si>
    <t>Tyrosinase</t>
  </si>
  <si>
    <t>Thrombodulin</t>
  </si>
  <si>
    <t>TLE-1</t>
  </si>
  <si>
    <t>STAT6</t>
  </si>
  <si>
    <t>Terminal Deoxynucleotidyl Transferase (TdT)</t>
  </si>
  <si>
    <t>Tyreoglobulin</t>
  </si>
  <si>
    <t>SOX2</t>
  </si>
  <si>
    <t xml:space="preserve">S100 </t>
  </si>
  <si>
    <t xml:space="preserve">SALL4 </t>
  </si>
  <si>
    <t xml:space="preserve">Uroplakin III </t>
  </si>
  <si>
    <t>Wilms' Tumor 1 (WT1)Protein</t>
  </si>
  <si>
    <t>Somatostatin</t>
  </si>
  <si>
    <t>IgA FITC</t>
  </si>
  <si>
    <t>C3 FITC</t>
  </si>
  <si>
    <t>IgM FITC</t>
  </si>
  <si>
    <t>Kit za vizuelizaciju EnVision FLEX, High pH, for Automated Link Platforms</t>
  </si>
  <si>
    <t>Rabbit Linker</t>
  </si>
  <si>
    <t>Mouse Linker</t>
  </si>
  <si>
    <t>TRS Low pH</t>
  </si>
  <si>
    <t>3 x 30 ml</t>
  </si>
  <si>
    <t>Antibody diluent</t>
  </si>
  <si>
    <t>120 ml</t>
  </si>
  <si>
    <t>Semual Label kit</t>
  </si>
  <si>
    <t>User Fillable Reagent bottle</t>
  </si>
  <si>
    <t>25 komada</t>
  </si>
  <si>
    <t>Hematoxilin</t>
  </si>
  <si>
    <t>3 x 45 ml</t>
  </si>
  <si>
    <t>DAB Away Cleanig agent</t>
  </si>
  <si>
    <t>Clear It Cleaning Reagent</t>
  </si>
  <si>
    <t>3,8 l</t>
  </si>
  <si>
    <t>Kit za vizuelizaciju EnVision FLEX, High pH</t>
  </si>
  <si>
    <t>TTF-1 (Thyroid Transcription Factor-1)</t>
  </si>
  <si>
    <t>Estrogen Receptor α (Clone EP1)</t>
  </si>
  <si>
    <t>Leukaemia, Hairy Cell</t>
  </si>
  <si>
    <t>1 mL</t>
  </si>
  <si>
    <t>IgG FITC</t>
  </si>
  <si>
    <t>PD-L1</t>
  </si>
  <si>
    <t>Rekovi za Autostainer Link 48</t>
  </si>
  <si>
    <t>Factor XIIIa</t>
  </si>
  <si>
    <t>Galectin-3</t>
  </si>
  <si>
    <t>Pax-5</t>
  </si>
  <si>
    <t>CD33</t>
  </si>
  <si>
    <t>Epitope Retrieval Solution, pH6 x10</t>
  </si>
  <si>
    <t>Epitope Retrieval Solution, pH8 x10</t>
  </si>
  <si>
    <t>Epitope Retrieval Solution, pH9 x10</t>
  </si>
  <si>
    <t>Liquid Blocker</t>
  </si>
  <si>
    <t>SOX-10</t>
  </si>
  <si>
    <t>p16INK4A</t>
  </si>
  <si>
    <t>MDM2</t>
  </si>
  <si>
    <t>CD13</t>
  </si>
  <si>
    <t>CD71</t>
  </si>
  <si>
    <t>IgG4</t>
  </si>
  <si>
    <t>LEF1</t>
  </si>
  <si>
    <t>MUC1</t>
  </si>
  <si>
    <t>PD-1</t>
  </si>
  <si>
    <t>Perforin 1</t>
  </si>
  <si>
    <t>Laboratorijski  reagensi za  histohemiju i enzimohistohemiju</t>
  </si>
  <si>
    <t>Acid phosphatase fixative</t>
  </si>
  <si>
    <t>Acid phosphatase kit</t>
  </si>
  <si>
    <t>Alcian Blue pH 2,5</t>
  </si>
  <si>
    <t>Alcian Blue pH 2,5 PAS</t>
  </si>
  <si>
    <t>Alkaline phosphatase kit</t>
  </si>
  <si>
    <t>ATPase kit</t>
  </si>
  <si>
    <t>Backer fixative for oil red</t>
  </si>
  <si>
    <t>Bielschowsky for neurofibrils</t>
  </si>
  <si>
    <t>Colloidal iron for acid mucins</t>
  </si>
  <si>
    <t xml:space="preserve">Congo red </t>
  </si>
  <si>
    <t>Cytochrome C oxidase kit</t>
  </si>
  <si>
    <t>Diaphorase (NADH) kit</t>
  </si>
  <si>
    <t>Diastase for enzymatic digestion</t>
  </si>
  <si>
    <t>Giemsa for Helicobacter pylori</t>
  </si>
  <si>
    <t>kit za 75 testova</t>
  </si>
  <si>
    <t xml:space="preserve">Gomori's paraldehyde fuchsin </t>
  </si>
  <si>
    <t>Gordon-Sweet for reticulum</t>
  </si>
  <si>
    <t>Gram staining for bacteria</t>
  </si>
  <si>
    <t>Grimelius method</t>
  </si>
  <si>
    <t>Grocott for fungi</t>
  </si>
  <si>
    <t>Mallory trichrome staining</t>
  </si>
  <si>
    <t>Masson Fontana for melanin</t>
  </si>
  <si>
    <t>Masson trichrome staining with aniline blue</t>
  </si>
  <si>
    <t>Mayer’s Mucicarmine</t>
  </si>
  <si>
    <t>Methyl green buffered</t>
  </si>
  <si>
    <t>Myoadenylate deaminase kit</t>
  </si>
  <si>
    <t>Non-specific Esterase kit</t>
  </si>
  <si>
    <t>Oil Red O solution</t>
  </si>
  <si>
    <t>Orcein for elastic fibres</t>
  </si>
  <si>
    <t>P.A.S. - A Periodic Acid Schiff - Amylase</t>
  </si>
  <si>
    <t>P.T.A.H. Phosphotungstic acid hematoxylin</t>
  </si>
  <si>
    <t>Periodic acid-silver methenamine (P.A.S.M.)</t>
  </si>
  <si>
    <t>Perls method for ferric iron</t>
  </si>
  <si>
    <t>kit za 72 testa</t>
  </si>
  <si>
    <t>Phosphofructokinase (PKF) kit</t>
  </si>
  <si>
    <t>Phosphorylase  kit</t>
  </si>
  <si>
    <t>Succinic dehydrogenase kit</t>
  </si>
  <si>
    <t>Sudan black</t>
  </si>
  <si>
    <t>Toluidine blue polychrome</t>
  </si>
  <si>
    <t>Trichrome stain Gomori</t>
  </si>
  <si>
    <t>Van Gieson trichrome staining</t>
  </si>
  <si>
    <t>Verhoeff</t>
  </si>
  <si>
    <t>Warthin-Starry method for spirochetes</t>
  </si>
  <si>
    <t xml:space="preserve">Weigert foor elastic fibers </t>
  </si>
  <si>
    <t>Wilson’s Disease Staining method for copper</t>
  </si>
  <si>
    <t>Ziehl-Neelsen for mycobacteria</t>
  </si>
  <si>
    <t xml:space="preserve">Silver Impregnation </t>
  </si>
  <si>
    <t>Ukupno</t>
  </si>
  <si>
    <t>Isporučilac</t>
  </si>
  <si>
    <t>Opredeljena vrednost</t>
  </si>
  <si>
    <t>Udeo u %</t>
  </si>
  <si>
    <t>Јединица мере</t>
  </si>
  <si>
    <t>Величина паковања</t>
  </si>
  <si>
    <t>Број партије</t>
  </si>
  <si>
    <t>Број ставке</t>
  </si>
  <si>
    <t>Количина</t>
  </si>
  <si>
    <t>Заштићени назив понуђеног добра</t>
  </si>
  <si>
    <t>Стопа ПДВ-а</t>
  </si>
  <si>
    <t>Износ ПДВ-а</t>
  </si>
  <si>
    <t>Партија 222</t>
  </si>
  <si>
    <t>Партија 223</t>
  </si>
  <si>
    <t>Партија 222 укупно</t>
  </si>
  <si>
    <t>Партија 223 укупно</t>
  </si>
  <si>
    <t>Monoclonal Mouse Anti-Human Muscle Actin, Clone HHF35 : IR700</t>
  </si>
  <si>
    <t>Agilent</t>
  </si>
  <si>
    <t>Monoclonal Mouse Anti-Human Smooth Muscle Actin, Clone 1A4 : IR611</t>
  </si>
  <si>
    <t>Polyclonal Rabbit Anti-Human Alpha-1-Fetoprotein: IR500</t>
  </si>
  <si>
    <t>Monoclonal Rabbit Anti-Human AMACR, Clone 13H4 : IR060</t>
  </si>
  <si>
    <t>Cell Marque</t>
  </si>
  <si>
    <t>Annexin A1 : 221M-18-RUO</t>
  </si>
  <si>
    <t>Monoclonal Mouse Anti-Human BCL2 Oncoprotein, Clone 124 : IR614</t>
  </si>
  <si>
    <t>Monoclonal Mouse Anti-Human BCL6 Protein ClonePG-B6p : IR625</t>
  </si>
  <si>
    <t>Bond Ready-to-Use Primary Antibody Bcl-6 (LN22) : PA0204</t>
  </si>
  <si>
    <t>Leica Biosystems</t>
  </si>
  <si>
    <t>Monoclonal Mouse Anti-Human B-Cell Specific Activator Protein, Clone DAK-PAX5 : IR650</t>
  </si>
  <si>
    <t>FLEX Monoclonal Mouse Anti-Human Beta-Catein Clone Beta-Catenin-1 : IR702</t>
  </si>
  <si>
    <t>NCL-L-BOB-1 : BOB-1-L</t>
  </si>
  <si>
    <t>BOB.1 : 294R-17-RUO</t>
  </si>
  <si>
    <t>Hcg : 234A-17-RUO</t>
  </si>
  <si>
    <t xml:space="preserve">c-Myc : 395R-17-RUO </t>
  </si>
  <si>
    <t>Monoclonal Mouse Anti-Human CD4, Clone 4B12 : IR649</t>
  </si>
  <si>
    <t>Monoclonal Rabbit Anti-Human CD5, Clone 4C7 : IR082</t>
  </si>
  <si>
    <t>Monoclonal Mouse Anti-Human CD10, Clone 56C6 : IR648</t>
  </si>
  <si>
    <t>Novocastra Liquid Mouse Monoclonal Antibody CD123 Model: NCL-L-CD123 : NCL-L-CD123</t>
  </si>
  <si>
    <t>Monoclonal Mouse Anti-Human CD138, Clone MI15 : IR642</t>
  </si>
  <si>
    <t>CD14 :114R-16-RUO</t>
  </si>
  <si>
    <t>Monoclonal Mouse Anti-Human CD15, Clone Carb-3 : IR062</t>
  </si>
  <si>
    <t>CD163 : 163M-18-RUO</t>
  </si>
  <si>
    <t>Monoclonal Mouse Anti-Human CD19, Clone LE-CD19 :  IR656</t>
  </si>
  <si>
    <t>Monoclonal Mouse Anti-Human CD1a, Clone 010 : IR069</t>
  </si>
  <si>
    <t>CD11c : 111R-18-RUO</t>
  </si>
  <si>
    <t>Monoclonal mouse antihuman CD2 IR651</t>
  </si>
  <si>
    <t>Monoclonal Mouse Anti-Human CD20cy, Clone L26 : IR604</t>
  </si>
  <si>
    <t>Monoclonal Mouse Anti-Human CD21, Clone 1F8 : IR608</t>
  </si>
  <si>
    <t>Monoclonal Mouse Anti-Human CD23 , Clone DAK-CD23 IR781</t>
  </si>
  <si>
    <t>Monoclonal Mouse Anti-Human CD246, ALK Protein, Clone ALK1 : IR641</t>
  </si>
  <si>
    <t>Polyclonal Rabbit Anti-Human CD3 : IR503</t>
  </si>
  <si>
    <t>Monoclonal Mouse Anti-Human CD 30, Clone Ber-H2:  IR602</t>
  </si>
  <si>
    <t>Monoclonal Mouse Anti-Human CD31, Endothelial Cell, Clone JC70A : IR610</t>
  </si>
  <si>
    <t>Monoclonal Mouse Anti-Human CD34, Clone QBEnd 10 : IR632</t>
  </si>
  <si>
    <t>CD35 : 135R-18-RUO</t>
  </si>
  <si>
    <t>CD35 : 135R-17-RUO</t>
  </si>
  <si>
    <t>Novocastra Liquid Mouse Monoclonal Antibody CD38Tip: NCL-L-CD38-290 : CD38-290-L-CE</t>
  </si>
  <si>
    <t>Monoclonal Mouse Anti-Human CD43, Clone DF-T1 :IR636</t>
  </si>
  <si>
    <t>Monoclonal Mouse Anti-Human CD45, Leucocyte Cammon Antigen, Clones2B11+PD7/26 : IR751</t>
  </si>
  <si>
    <t>CD45RO : 147M-97-RUO</t>
  </si>
  <si>
    <t>Monoclonal Mouse Anti-Human CD56, Clone 123C3 : IR628</t>
  </si>
  <si>
    <t>Bond Ready-to-Use Primary Antibody CD33 (PWS44) : PA0555</t>
  </si>
  <si>
    <t>Monoclonal Mouse Anti-Human CD57, Clone TB01 : IR647</t>
  </si>
  <si>
    <t>NCL-L-Caveolin-1 : CAVEOLIN-1-L</t>
  </si>
  <si>
    <t>Monoclonal  Anti-Human CD61, Platelet Glycoprotein IIIa, Clone Y2/51 : M0753</t>
  </si>
  <si>
    <t>Monoclonal Mouse Anti-Human CD68 ,Clone PG-M1 : IR613</t>
  </si>
  <si>
    <t>FLEX Monoclonal Mouse Anti-Human CD7, Clone CBC.37,Ready-to-Use : IR643</t>
  </si>
  <si>
    <t>Monoclonal Mouse Anti-Human CD79α ,Clone JCB117 : IR621</t>
  </si>
  <si>
    <t>Monoclonal Mouse Anti-Human CD8, Clone C8/144B : IR623</t>
  </si>
  <si>
    <t>Monoclonal Mouse Anti-Human CD99,MIC2 Gene Product Ewings Sarcoma Marker , Clone 12E7 : IR057</t>
  </si>
  <si>
    <t>Monoclonal Mouse Anti-Human CDX2, Clone DAK-CDX2 : IR080</t>
  </si>
  <si>
    <t>Monoclonal Mouse Anti-Human Carcinoembryonic Antigen, Clone II-7 : IR622</t>
  </si>
  <si>
    <t xml:space="preserve">CEA : 236A-18-RUO </t>
  </si>
  <si>
    <t>Monoclonal Mouse Anti-CA 19-9, Cole 116-NS-19-9 :M3517</t>
  </si>
  <si>
    <t>Monoclonal Rabbit Anti-Human Cyclin D1, Clone EP12 : IR083</t>
  </si>
  <si>
    <t>Polyclonal Rabbit Anti-Human Calcitonin : IR515</t>
  </si>
  <si>
    <t>Monoclonal Mouse Anti-Human Calponin, Clone CALP : M3556</t>
  </si>
  <si>
    <t>Monoclonal Mouse Anti-Human CA 125 , Clone M11 : IR701</t>
  </si>
  <si>
    <t>Monoclonal Mouse Anti-Human Collagen IV, Clone CIV 22 : M0785</t>
  </si>
  <si>
    <t>Bond Ready-to-Use Primary Antibody Chromogranin A (5H7) : PA0430</t>
  </si>
  <si>
    <t>Monoclonal Mouse Anti-Human Cytokeratin, Clone MNF116 : M0821</t>
  </si>
  <si>
    <t>Monoclonal Mouse Anti-Human Cytokeratin, Clone AE1/AE3 : IR053</t>
  </si>
  <si>
    <t>Bond Cytoketatin 14 (LL002) : PA0074</t>
  </si>
  <si>
    <t>Monoclonal Mouse Anti-Human Cytokeratin 5/6, Clone D5/16 B4 : IR780</t>
  </si>
  <si>
    <t>Monoclonal Mouse Anti-Human Cytokeratin 7, Clone OV-TL 12/30  : IR619</t>
  </si>
  <si>
    <t>Bond Cytokeratin 8 (TS1) : PA0567</t>
  </si>
  <si>
    <t>Monoclonal Mouse Anti-Human Cytokeratin  17, Clone E3 : IR620</t>
  </si>
  <si>
    <t>Monoclonal Mouse Anti-Human Cytokeratin 18 ,Clone DC 10 : IR618</t>
  </si>
  <si>
    <t>Monoclonal Mouse Anti-Human Cytokeratin 20, Clone Ks20.8 : IR777</t>
  </si>
  <si>
    <t>Polyclonal Rabbit Anti-HumaN CD117 (c-kit) : A4502</t>
  </si>
  <si>
    <t>Polyclonal Rabbit Anti-Human Calretinin, Clone DAK-Calret 1 : IR627</t>
  </si>
  <si>
    <t>Claudin 1 : 359A-17-RUO</t>
  </si>
  <si>
    <t>Monoclonal Mouse Anti-Human Caldesmon, Clone h-CD : IR054</t>
  </si>
  <si>
    <t>Monoclonal Mouse Anti-Cytomegalovirus, Clones CCH2+DDG9 : IR752</t>
  </si>
  <si>
    <t>Monoclonal Mouse Anti-Human Desmin, Clone 33 : IR606</t>
  </si>
  <si>
    <t>Bond Ready-to-Use Primary Antibody DOG-1 (K9) : PA0219</t>
  </si>
  <si>
    <t>NCL-DYSA : DYSA</t>
  </si>
  <si>
    <t>NCL-DYSB : DYSB</t>
  </si>
  <si>
    <t>Monoclonal Mouse Anti-Human E-Cadherin,Clone NCH-38 IR059</t>
  </si>
  <si>
    <t>Monoclonal Mouse Anti-Human Epithelial Membrane Antigen, Clone E29 : IR629</t>
  </si>
  <si>
    <t>Monoclonal Mouse Anti-Epstein-Barr Virus, LMP, Clone CS. 1-4 : IR753</t>
  </si>
  <si>
    <t>Monoclonal Mouse Anti-Human  Estrogen Receptor Alpha, Clone 1D5 : IR657</t>
  </si>
  <si>
    <t xml:space="preserve">FLI-1 254M-18-RUO </t>
  </si>
  <si>
    <t xml:space="preserve">Ep-CAM7Epithelial Specific Antigen : 248M-98-RUO </t>
  </si>
  <si>
    <t>Bond Ready-to-Use Primary Antibody Fascin (IM20) : PA0420</t>
  </si>
  <si>
    <t xml:space="preserve">Factor VIII- Related Antigen : 250A-18-RUO </t>
  </si>
  <si>
    <t>GATA 3 :390M-18-RUO</t>
  </si>
  <si>
    <t>Monoclonal Mouse Anti-Human  Gross Cystic Disease Fluid Protein-15, Clone 23A3 : IR077</t>
  </si>
  <si>
    <t>Polyclonal Rabbit Anti-Glial Fibrillary Acidic Protein : IR524</t>
  </si>
  <si>
    <t>Bond Ready-to-Use Primary Antibody Granzyme B (11F1) : PA0291</t>
  </si>
  <si>
    <t>GLUT1 : 355A-18-RUO</t>
  </si>
  <si>
    <t>Hcg : 234A-18-RUO</t>
  </si>
  <si>
    <t>Polyclonal Rabbit Anti-Helicobacter Pylori : IR523</t>
  </si>
  <si>
    <t>Monoclonal Mouse Anti-Human Hepatocyte, Clone OCH1E5: IR624</t>
  </si>
  <si>
    <t>HerceptTest for Automated Link Platforms :SK001</t>
  </si>
  <si>
    <t>Polyclonal Rabbit Anti-Human c-erb-2 Oncoprotein : A0485</t>
  </si>
  <si>
    <t>Monoclonal Mouse Anti-Human HLA-DR Antigen, Alpha-Chain, Clone TAL.1B5 : M0746</t>
  </si>
  <si>
    <t>Monoclonal Mouse Anti-Human Inhibin  α  ,Clone R1 : IR058</t>
  </si>
  <si>
    <t>IMP3 : 433R-16-RUO</t>
  </si>
  <si>
    <t>Polyclonal Rabbit Anti-Human IgA : IR510</t>
  </si>
  <si>
    <t>Polyclonal Rabbit Anti-Human IgD : IR517</t>
  </si>
  <si>
    <t>Polyclonal Rabbit Anti-Human IgG : IR512</t>
  </si>
  <si>
    <t>Polyclonal Rabbit Anti-Human IgM : IR513</t>
  </si>
  <si>
    <t>INI-1 : 272M-18-RUO</t>
  </si>
  <si>
    <t>Polyclonal Rabbit Anti-Human Kappa Light Chains : IR506</t>
  </si>
  <si>
    <t>Monoclonal Mouse Anti-Human Ki-67 Antigen, Clone MIB-1 : IR626</t>
  </si>
  <si>
    <t>Polyclonal Rabbit Anti-Human Lambda Light Chains : IR507</t>
  </si>
  <si>
    <t>Polyclonal Rabbit Anti-Laminin : M0638</t>
  </si>
  <si>
    <t>Langerin 392M-16-RUO</t>
  </si>
  <si>
    <t>Monoclonal Mouse Anti-Human Leukemia, Hairy Cell, Clone DBA : M0880</t>
  </si>
  <si>
    <t>Monoclonal Mouse Anti-Human Mast Cell Tryptase, Clone AA1 : IR640</t>
  </si>
  <si>
    <t>Monoclonal Mouse Anti-Human Mammaglobin, Clone 304-1A5 :IR074</t>
  </si>
  <si>
    <t>LH : 209A-16-RUO</t>
  </si>
  <si>
    <t>Monoclonal Mouse Anti-Human Melan-A ,Clone A103 : IR633</t>
  </si>
  <si>
    <t>MART-1 (Melan A) : 281M-87-RUO</t>
  </si>
  <si>
    <t>Monoclonal Mouse Anti-Human Melanosome, Clone HMB45 : IR052</t>
  </si>
  <si>
    <t>Monoclonal Mouse Anti-Human Mesothelial Cell, Clone HBME-1 : M3505</t>
  </si>
  <si>
    <t>Bond Mesothelin (5B2) : PA0373</t>
  </si>
  <si>
    <t>Polyclonal Rabbit Anti-Human Myeloperoxidase : IR511</t>
  </si>
  <si>
    <t>Monoclonal Mouse Anti-Myogenin, Clone F5D : IR067</t>
  </si>
  <si>
    <t>Monoclonal Mouse Anti-Human MUM1 Protein Clone MUM1p : IR644</t>
  </si>
  <si>
    <t>FLEX Monoclonal Mouse Anti-Human Mutl Protein Homolog 1 , Clone ES05, Ready-to-use : IR079</t>
  </si>
  <si>
    <t>FLEX Monoclonal Mouse Anti-Human MutS Protein Homolog 2, Clone FE11, Ready-to-use : IR085</t>
  </si>
  <si>
    <t>FLEX Monoclonal Rabbit Anti-Human MutS Protein Homolog 6, Clone EP49, Ready-to-Use : IR086</t>
  </si>
  <si>
    <t>Myo D1 : 386R-18-RUO</t>
  </si>
  <si>
    <t>Monoclonal Mouse Anti-Human MUC2, CLONE CCP58 : IR658</t>
  </si>
  <si>
    <t>FLEX Monoclonal Mouse Anti-Human MUC5AC, Clone CLH2 ,Ready-to-Use : IR661</t>
  </si>
  <si>
    <t>MUC4 406M-18-RUO</t>
  </si>
  <si>
    <t>Novocastra Liquid Mouse Monoclonal Antibody Napsin A Tip: NCL-L-Napsin A : NCL-L-NAPSINA</t>
  </si>
  <si>
    <t>Monoclonal Mouse Anti-Human Neurofilament Protein, Clone 2F11 : IR607</t>
  </si>
  <si>
    <t>Monoclonal Mouse Anti-Human Neuron-Specific Enolase, Clone BBS/NC/VI/H14 : IR612</t>
  </si>
  <si>
    <t>Novocastra Liquid Mouse Monoclonal Antibody Ocr-3/4 Tip: NCL-L-OCT3/4 : PA0193</t>
  </si>
  <si>
    <t xml:space="preserve">Olig2 : 387M-18-RUO </t>
  </si>
  <si>
    <t>p57 Kio2 : 457M-97-RUO</t>
  </si>
  <si>
    <t>Monoclonal Mouse Anti-Human p53 Protein, Clone DO-7 : IR616</t>
  </si>
  <si>
    <t>Monoclonal Mouse Anti-Human p63 Protein, Clone DAK-p63 :  IR662</t>
  </si>
  <si>
    <t>PAX-8 : 363M-18-RUO</t>
  </si>
  <si>
    <t>PAX-2 : 311R-17-RUO</t>
  </si>
  <si>
    <t>Bond Ready-to-Use Primary Antibody Placental Alkaline Phosphatase (8A9)  PA0161</t>
  </si>
  <si>
    <t>PGP 9.5 : 318A-17-RUO</t>
  </si>
  <si>
    <t>Monoclonal Mouse Anti-Human D2-40, Clone D2-40 : IR072</t>
  </si>
  <si>
    <t>FLEX Monoclonal Rabbit Anti-Human Postmeiotic Segregation Increased 2, Clone EP51, Ready-to-Use IR087</t>
  </si>
  <si>
    <t>Monoclonal Mouse Anti-Human Progesterone Receptor, Clone PgR636 : IR068</t>
  </si>
  <si>
    <t>Bond Ready-to-Use Primary Antibody Prostate Specific Antigen (35H9) : PA0431</t>
  </si>
  <si>
    <t>SATB2 : 384R-16-RUO</t>
  </si>
  <si>
    <t>Monoclonal Mouse Anti-Human Prostatic Acid Phoshatase, Clone PASE/4LJ : M0792</t>
  </si>
  <si>
    <t>Monoclonal Mouse Anti-Human PTEN, Clone 6H2.1 : M3627</t>
  </si>
  <si>
    <t>FLEX Monoclonal MouseAnti-Human Prostate Specific Membrane Antigen, Clone 3E6, Ready-to-Use : IR089</t>
  </si>
  <si>
    <t>Monoclonal Mouse Anti-Human RenalCell Carcinoma Marker, Clone SPM314 : IR075</t>
  </si>
  <si>
    <t>FLEX Monoclonal Mouse Anti-Human Tyrosinase, Clone T311, Ready-to-Use : IR061</t>
  </si>
  <si>
    <t>Monoclonal Mouse Anti-Thrombodulin, Clone1009 : M0617</t>
  </si>
  <si>
    <t>TLE 1 : 401M-17-RUO</t>
  </si>
  <si>
    <t>STAT6 : 426R-17-RUO</t>
  </si>
  <si>
    <t>STAT6 : 426R-18-RUO</t>
  </si>
  <si>
    <t>Monoclonal Rabbit Anti-Human TdT, Clone EP266 : IR093</t>
  </si>
  <si>
    <t>Polyclonal Rabbit Anti-Human Thyroglobulin IR509</t>
  </si>
  <si>
    <t>SOX-2 : 371R-27-RUO</t>
  </si>
  <si>
    <t>Polyclonal Rabbit Anti-S100 :IR504</t>
  </si>
  <si>
    <t>Monoclonal Mouse Anti-Human Synaptophysin, Clone DAK-SYNAP : IR660</t>
  </si>
  <si>
    <t>SALL4 : 385M-17-RUO</t>
  </si>
  <si>
    <t>TSH : 211A-16-RUO</t>
  </si>
  <si>
    <t>Uroplakin III : 345R-18-RUO</t>
  </si>
  <si>
    <t>Monoclonal Mouse Anti-Human Vimentin, Clone V9 : IR630</t>
  </si>
  <si>
    <t>Monoclonal Mouse Anti-Human Wilms Tumor 1 Protein, Clone 6F-H2 :IR055</t>
  </si>
  <si>
    <t>FLEX Monoclonal MouseAnti-Villin, Clone 1D2C3, Ready-to-Use : IR076</t>
  </si>
  <si>
    <t>Somatostatin : 332A-18-RUO</t>
  </si>
  <si>
    <t>Polyclonal Rabbit Anti-Human IgA/FITC : F0204</t>
  </si>
  <si>
    <t>Polyclonal Rabbit Anti-Human C3c Complement/FITC : F0201</t>
  </si>
  <si>
    <t>Polyclonal Rabbit Anti-Human IgM/FITC : F0203</t>
  </si>
  <si>
    <t>Polyclonal Rabbit Anti-Human Fibrinogen/FITC F0111</t>
  </si>
  <si>
    <t>En vision FLEX , High PH for Automated Link Platforms :  K8000</t>
  </si>
  <si>
    <t>EnVision FLEX + Rabbit (LINKER) : K8009</t>
  </si>
  <si>
    <t>EnVision FLEX + Mouse (LINKER) : K8021</t>
  </si>
  <si>
    <t>EnVision FLEX Target Retrieval Solution, Low pH (50x) (Link): K8005</t>
  </si>
  <si>
    <t>EnVision FLEX Antibody Diluent : K8006</t>
  </si>
  <si>
    <t>Dako Seymour Large Flap Slide Label Kit : S3417</t>
  </si>
  <si>
    <t>User Fillable Reagent bottle:SK201</t>
  </si>
  <si>
    <t>EnVision FLEX Hematoxylin (Automated Link Platforms) : K8008</t>
  </si>
  <si>
    <t>DAB Away S1967</t>
  </si>
  <si>
    <t>Clear-It Cleaning Solution SL002</t>
  </si>
  <si>
    <t>En vision FLEX , High PH for Automated Link Platforms : K8000</t>
  </si>
  <si>
    <t>Monoclonal Mouse Anti-Thyrold Transciption Factor, Clone 8G7G3/1 : IR056</t>
  </si>
  <si>
    <t>Monoclonal Mouse Anti-Human  Estrogen Receptor Alpha, Clone EP1 : IR084</t>
  </si>
  <si>
    <t>Polyclonal Rabbit Anti-Human IgG/FITC : F0202</t>
  </si>
  <si>
    <t>Monoclonal Mouse Anti-Human Cytokeratin 19, Clone RCK108: IR615</t>
  </si>
  <si>
    <t>Monoclonal Mouse Anti-Human PD-L1, Clone 22C3: M3653</t>
  </si>
  <si>
    <t>Dako Autostainer Slide Racks: S3704</t>
  </si>
  <si>
    <t>Bond Ready-to-Use Primary Antibody Factor XIIIa: PA0449</t>
  </si>
  <si>
    <t>Bond Ready-to-Use Primary Antibody Galectin-3: PA0238</t>
  </si>
  <si>
    <t>Bond Ready-to-Use Primary Antibody Calponin: PA0416</t>
  </si>
  <si>
    <t>Bond Ready-to-Use Primary  Pax-5: PA0552</t>
  </si>
  <si>
    <t>Bond Ready-to-Use Primary Antibody CD25: PA0305</t>
  </si>
  <si>
    <t>Bond Ready-to-Use Primary Antibody CD33: PA0555</t>
  </si>
  <si>
    <t>Epitope Retrieval Solution, pH6 x10: RE7113</t>
  </si>
  <si>
    <t>Epitope Retrieval Solution, pH8 x10: RE7116</t>
  </si>
  <si>
    <t>Epitope Retrieval Solution, pH9 x10: RE7119</t>
  </si>
  <si>
    <t>A -Pap Pen: 11-100</t>
  </si>
  <si>
    <t>Bio-Optica</t>
  </si>
  <si>
    <t>Rabbit Monoclonal Primary Antibody SOX-10, Clone EP268: 383R-18-RUO</t>
  </si>
  <si>
    <t>Mouse Monoclonal Primary Antibody p16INK4A, Clone JC2: 416M-18-RUO</t>
  </si>
  <si>
    <t>Mouse Monoclonal Primary Antibody MDM2, Clone IF2: 479M-98-RUO</t>
  </si>
  <si>
    <t>Rabbit Monoclonal Primary Antibody CD13, Clone EP117: 113R-28-RUO</t>
  </si>
  <si>
    <t>Rabbit Monoclonal Primary Antibody CD71, Clone EP232: 171R-17-RUO</t>
  </si>
  <si>
    <t>Rabbit Monoclonal Primary Antibody IgG4, Clone EP138: 367R-18-RUO</t>
  </si>
  <si>
    <t>Rabbit Monoclonal Primary Antibody LEF1, Clone EP310: 442R-17-RUO</t>
  </si>
  <si>
    <t>Mouse Monoclonal Antibody MUC1, Clone MRQ-17: 290M-18-RUO</t>
  </si>
  <si>
    <t>Rabbit Monoclonal Primary Antibody PD-1, Clone EP239: 315R-18-RUO</t>
  </si>
  <si>
    <t>Mouse Monoclonal Antibody Perforin, Clone MRQ-23: 316M-18-RUO</t>
  </si>
  <si>
    <t>Fixative for enzyme histochemistry for Acid phosphatase</t>
  </si>
  <si>
    <t>BioOptica</t>
  </si>
  <si>
    <t xml:space="preserve">Acid phosphatase </t>
  </si>
  <si>
    <t>Alcian Blue pH 2,5 -P.A.S.</t>
  </si>
  <si>
    <t>Alkaline phosphatase</t>
  </si>
  <si>
    <t xml:space="preserve">ATPase </t>
  </si>
  <si>
    <t xml:space="preserve">Fixative for enzyme histochemistry Backer  </t>
  </si>
  <si>
    <t xml:space="preserve">Colloidal iron </t>
  </si>
  <si>
    <t xml:space="preserve">Cytochrome C Oxidase </t>
  </si>
  <si>
    <t>NADH Diaphorase</t>
  </si>
  <si>
    <t>Giemsa for Helicobactery</t>
  </si>
  <si>
    <t>Paraldehyde Fuchsin Gomori</t>
  </si>
  <si>
    <t>Gram for bacteria</t>
  </si>
  <si>
    <t>Grimelius</t>
  </si>
  <si>
    <t xml:space="preserve">Grocott </t>
  </si>
  <si>
    <t xml:space="preserve">Mallory trichrome </t>
  </si>
  <si>
    <t xml:space="preserve">Masson Fontana </t>
  </si>
  <si>
    <t xml:space="preserve">Masson Trichrome </t>
  </si>
  <si>
    <t>Mucicarmine</t>
  </si>
  <si>
    <t>Staining solutions for enzyme histochemistry Methyl green buffered</t>
  </si>
  <si>
    <t xml:space="preserve">Myoadenylate deaminase </t>
  </si>
  <si>
    <t xml:space="preserve">Nonspecific Esterase </t>
  </si>
  <si>
    <t xml:space="preserve">Staining solutions for enzyme histochemistry Oil Red O </t>
  </si>
  <si>
    <t>P.A.S - A Periodic Acid Schiff - Amylase</t>
  </si>
  <si>
    <t>Phosphotungstic acid hematoxylin- P.T.A.H</t>
  </si>
  <si>
    <t>Silver Methenamine P.A.S.M.</t>
  </si>
  <si>
    <t xml:space="preserve">Perls </t>
  </si>
  <si>
    <t xml:space="preserve">Phosphofructokinase </t>
  </si>
  <si>
    <t xml:space="preserve">Phosphorylase  </t>
  </si>
  <si>
    <t xml:space="preserve">Succinic dehydrogenase </t>
  </si>
  <si>
    <t>Staining solutions for enzyme histochemistry   Gomori Trichrome</t>
  </si>
  <si>
    <t xml:space="preserve">Van Gieson trichrome </t>
  </si>
  <si>
    <t>Warthin-Starry  for spirochets</t>
  </si>
  <si>
    <t xml:space="preserve">Weigert rapid method for elastic fibers </t>
  </si>
  <si>
    <t>Wilson’s Disease Stain</t>
  </si>
  <si>
    <t xml:space="preserve">Ziehl-Neelsen </t>
  </si>
  <si>
    <t>Agilent- DAKO</t>
  </si>
  <si>
    <t>Galen-Fokus d.o.o.</t>
  </si>
  <si>
    <t>ЈАВНА НАБАВКА РЕАГЕНСИ, ИЗУЗЕВ ЗА ТРАНСФУЗИЈУ РЕДНИ БРОЈ 404-1-110/21-3</t>
  </si>
  <si>
    <t>ПРИЛОГ УГОВОРА - СПЕЦИФИКАЦИЈА МАТЕРИЈАЛА СА ЦЕНАМА</t>
  </si>
  <si>
    <t>Укупна вредност уговора</t>
  </si>
  <si>
    <r>
      <t>Monoclonal Mouse Anti-Human Cytokeratin, High Molecular Weight, Clone 34</t>
    </r>
    <r>
      <rPr>
        <sz val="9"/>
        <color theme="1"/>
        <rFont val="Calibri"/>
        <family val="2"/>
        <charset val="238"/>
      </rPr>
      <t>ß</t>
    </r>
    <r>
      <rPr>
        <sz val="9"/>
        <color theme="1"/>
        <rFont val="Arial"/>
        <family val="2"/>
      </rPr>
      <t>E12 : IR051</t>
    </r>
  </si>
  <si>
    <t>Јединична цена без ПДВ-а</t>
  </si>
  <si>
    <t>Укупна цена без ПДВ-а</t>
  </si>
  <si>
    <t>Укупна цена са ПДВ-ом</t>
  </si>
  <si>
    <t>Шифре</t>
  </si>
  <si>
    <t>RGN216731</t>
  </si>
  <si>
    <t>RGN216732</t>
  </si>
  <si>
    <t>RGN216733</t>
  </si>
  <si>
    <t>RGN216734</t>
  </si>
  <si>
    <t>RGN216735</t>
  </si>
  <si>
    <t>RGN216736</t>
  </si>
  <si>
    <t>RGN216737</t>
  </si>
  <si>
    <t>RGN216738</t>
  </si>
  <si>
    <t>RGN216739</t>
  </si>
  <si>
    <t>RGN216740</t>
  </si>
  <si>
    <t>RGN216741</t>
  </si>
  <si>
    <t>RGN216742</t>
  </si>
  <si>
    <t>RGN216743</t>
  </si>
  <si>
    <t>RGN216744</t>
  </si>
  <si>
    <t>RGN216745</t>
  </si>
  <si>
    <t>RGN216746</t>
  </si>
  <si>
    <t>RGN216747</t>
  </si>
  <si>
    <t>RGN216748</t>
  </si>
  <si>
    <t>RGN216749</t>
  </si>
  <si>
    <t>RGN216750</t>
  </si>
  <si>
    <t>RGN216751</t>
  </si>
  <si>
    <t>RGN216752</t>
  </si>
  <si>
    <t>RGN216753</t>
  </si>
  <si>
    <t>RGN216754</t>
  </si>
  <si>
    <t>RGN216755</t>
  </si>
  <si>
    <t>RGN216756</t>
  </si>
  <si>
    <t>RGN216757</t>
  </si>
  <si>
    <t>RGN216758</t>
  </si>
  <si>
    <t>RGN216759</t>
  </si>
  <si>
    <t>RGN216760</t>
  </si>
  <si>
    <t>RGN216761</t>
  </si>
  <si>
    <t>RGN216762</t>
  </si>
  <si>
    <t>RGN216763</t>
  </si>
  <si>
    <t>RGN216764</t>
  </si>
  <si>
    <t>RGN216765</t>
  </si>
  <si>
    <t>RGN216766</t>
  </si>
  <si>
    <t>RGN216767</t>
  </si>
  <si>
    <t>RGN216768</t>
  </si>
  <si>
    <t>RGN216769</t>
  </si>
  <si>
    <t>RGN216770</t>
  </si>
  <si>
    <t>RGN216771</t>
  </si>
  <si>
    <t>RGN216772</t>
  </si>
  <si>
    <t>RGN216773</t>
  </si>
  <si>
    <t>RGN216774</t>
  </si>
  <si>
    <t>RGN216775</t>
  </si>
  <si>
    <t>RGN216776</t>
  </si>
  <si>
    <t>RGN216777</t>
  </si>
  <si>
    <t>RGN216778</t>
  </si>
  <si>
    <t>RGN216779</t>
  </si>
  <si>
    <t>RGN216780</t>
  </si>
  <si>
    <t>RGN216781</t>
  </si>
  <si>
    <t>RGN216782</t>
  </si>
  <si>
    <t>RGN216783</t>
  </si>
  <si>
    <t>RGN216784</t>
  </si>
  <si>
    <t>RGN216785</t>
  </si>
  <si>
    <t>RGN216786</t>
  </si>
  <si>
    <t>RGN216787</t>
  </si>
  <si>
    <t>RGN216788</t>
  </si>
  <si>
    <t>RGN216789</t>
  </si>
  <si>
    <t>RGN216790</t>
  </si>
  <si>
    <t>RGN216791</t>
  </si>
  <si>
    <t>RGN216792</t>
  </si>
  <si>
    <t>RGN216793</t>
  </si>
  <si>
    <t>RGN216794</t>
  </si>
  <si>
    <t>RGN216795</t>
  </si>
  <si>
    <t>RGN216796</t>
  </si>
  <si>
    <t>RGN216797</t>
  </si>
  <si>
    <t>RGN216798</t>
  </si>
  <si>
    <t>RGN216799</t>
  </si>
  <si>
    <t>RGN216800</t>
  </si>
  <si>
    <t>RGN216801</t>
  </si>
  <si>
    <t>RGN216802</t>
  </si>
  <si>
    <t>RGN216803</t>
  </si>
  <si>
    <t>RGN216804</t>
  </si>
  <si>
    <t>RGN216805</t>
  </si>
  <si>
    <t>RGN216806</t>
  </si>
  <si>
    <t>RGN216807</t>
  </si>
  <si>
    <t>RGN216808</t>
  </si>
  <si>
    <t>RGN216809</t>
  </si>
  <si>
    <t>RGN216810</t>
  </si>
  <si>
    <t>RGN216811</t>
  </si>
  <si>
    <t>RGN216812</t>
  </si>
  <si>
    <t>RGN216813</t>
  </si>
  <si>
    <t>RGN216814</t>
  </si>
  <si>
    <t>RGN216815</t>
  </si>
  <si>
    <t>RGN216816</t>
  </si>
  <si>
    <t>RGN216817</t>
  </si>
  <si>
    <t>RGN216818</t>
  </si>
  <si>
    <t>RGN216819</t>
  </si>
  <si>
    <t>RGN216820</t>
  </si>
  <si>
    <t>RGN216821</t>
  </si>
  <si>
    <t>RGN216822</t>
  </si>
  <si>
    <t>RGN216823</t>
  </si>
  <si>
    <t>RGN216824</t>
  </si>
  <si>
    <t>RGN216825</t>
  </si>
  <si>
    <t>RGN216826</t>
  </si>
  <si>
    <t>RGN216827</t>
  </si>
  <si>
    <t>RGN216828</t>
  </si>
  <si>
    <t>RGN216829</t>
  </si>
  <si>
    <t>RGN216830</t>
  </si>
  <si>
    <t>RGN216831</t>
  </si>
  <si>
    <t>RGN216832</t>
  </si>
  <si>
    <t>RGN216833</t>
  </si>
  <si>
    <t>RGN216834</t>
  </si>
  <si>
    <t>RGN216835</t>
  </si>
  <si>
    <t>RGN216836</t>
  </si>
  <si>
    <t>RGN216837</t>
  </si>
  <si>
    <t>RGN216838</t>
  </si>
  <si>
    <t>RGN216839</t>
  </si>
  <si>
    <t>RGN216840</t>
  </si>
  <si>
    <t>RGN216841</t>
  </si>
  <si>
    <t>RGN216842</t>
  </si>
  <si>
    <t>RGN216843</t>
  </si>
  <si>
    <t>RGN216844</t>
  </si>
  <si>
    <t>RGN216845</t>
  </si>
  <si>
    <t>RGN216846</t>
  </si>
  <si>
    <t>RGN216847</t>
  </si>
  <si>
    <t>RGN216848</t>
  </si>
  <si>
    <t>RGN216849</t>
  </si>
  <si>
    <t>RGN216850</t>
  </si>
  <si>
    <t>RGN216851</t>
  </si>
  <si>
    <t>RGN216852</t>
  </si>
  <si>
    <t>RGN216853</t>
  </si>
  <si>
    <t>RGN216854</t>
  </si>
  <si>
    <t>RGN216855</t>
  </si>
  <si>
    <t>RGN216856</t>
  </si>
  <si>
    <t>RGN216857</t>
  </si>
  <si>
    <t>RGN216858</t>
  </si>
  <si>
    <t>RGN216859</t>
  </si>
  <si>
    <t>RGN216860</t>
  </si>
  <si>
    <t>RGN216861</t>
  </si>
  <si>
    <t>RGN216862</t>
  </si>
  <si>
    <t>RGN216863</t>
  </si>
  <si>
    <t>RGN216864</t>
  </si>
  <si>
    <t>RGN216865</t>
  </si>
  <si>
    <t>RGN216866</t>
  </si>
  <si>
    <t>RGN216867</t>
  </si>
  <si>
    <t>RGN216868</t>
  </si>
  <si>
    <t>RGN216869</t>
  </si>
  <si>
    <t>RGN216870</t>
  </si>
  <si>
    <t>RGN216871</t>
  </si>
  <si>
    <t>RGN216872</t>
  </si>
  <si>
    <t>RGN216873</t>
  </si>
  <si>
    <t>RGN216874</t>
  </si>
  <si>
    <t>RGN216875</t>
  </si>
  <si>
    <t>RGN216876</t>
  </si>
  <si>
    <t>RGN216877</t>
  </si>
  <si>
    <t>RGN216878</t>
  </si>
  <si>
    <t>RGN216879</t>
  </si>
  <si>
    <t>RGN216880</t>
  </si>
  <si>
    <t>RGN216881</t>
  </si>
  <si>
    <t>RGN216882</t>
  </si>
  <si>
    <t>RGN216883</t>
  </si>
  <si>
    <t>RGN216884</t>
  </si>
  <si>
    <t>RGN216885</t>
  </si>
  <si>
    <t>RGN216886</t>
  </si>
  <si>
    <t>RGN216887</t>
  </si>
  <si>
    <t>RGN216888</t>
  </si>
  <si>
    <t>RGN216889</t>
  </si>
  <si>
    <t>RGN216890</t>
  </si>
  <si>
    <t>RGN216891</t>
  </si>
  <si>
    <t>RGN216892</t>
  </si>
  <si>
    <t>RGN216893</t>
  </si>
  <si>
    <t>RGN216894</t>
  </si>
  <si>
    <t>RGN216895</t>
  </si>
  <si>
    <t>RGN216896</t>
  </si>
  <si>
    <t>RGN216897</t>
  </si>
  <si>
    <t>RGN216898</t>
  </si>
  <si>
    <t>RGN216899</t>
  </si>
  <si>
    <t>RGN216900</t>
  </si>
  <si>
    <t>RGN216901</t>
  </si>
  <si>
    <t>RGN216902</t>
  </si>
  <si>
    <t>RGN216903</t>
  </si>
  <si>
    <t>RGN216904</t>
  </si>
  <si>
    <t>RGN216905</t>
  </si>
  <si>
    <t>RGN216906</t>
  </si>
  <si>
    <t>RGN216907</t>
  </si>
  <si>
    <t>RGN216908</t>
  </si>
  <si>
    <t>RGN216909</t>
  </si>
  <si>
    <t>RGN216910</t>
  </si>
  <si>
    <t>RGN216911</t>
  </si>
  <si>
    <t>RGN216912</t>
  </si>
  <si>
    <t>RGN216913</t>
  </si>
  <si>
    <t>RGN216914</t>
  </si>
  <si>
    <t>RGN216915</t>
  </si>
  <si>
    <t>RGN216916</t>
  </si>
  <si>
    <t>RGN216917</t>
  </si>
  <si>
    <t>RGN216918</t>
  </si>
  <si>
    <t>RGN216919</t>
  </si>
  <si>
    <t>RGN216920</t>
  </si>
  <si>
    <t>RGN216921</t>
  </si>
  <si>
    <t>RGN216922</t>
  </si>
  <si>
    <t>RGN216923</t>
  </si>
  <si>
    <t>RGN216924</t>
  </si>
  <si>
    <t>RGN216925</t>
  </si>
  <si>
    <t>RGN216926</t>
  </si>
  <si>
    <t>RGN216927</t>
  </si>
  <si>
    <t>RGN216928</t>
  </si>
  <si>
    <t>RGN216929</t>
  </si>
  <si>
    <t>RGN216930</t>
  </si>
  <si>
    <t>RGN216931</t>
  </si>
  <si>
    <t>RGN216932</t>
  </si>
  <si>
    <t>RGN216933</t>
  </si>
  <si>
    <t>RGN216934</t>
  </si>
  <si>
    <t>RGN216935</t>
  </si>
  <si>
    <t>RGN216936</t>
  </si>
  <si>
    <t>RGN216937</t>
  </si>
  <si>
    <t>RGN216938</t>
  </si>
  <si>
    <t>RGN216939</t>
  </si>
  <si>
    <t>RGN216940</t>
  </si>
  <si>
    <t>RGN216941</t>
  </si>
  <si>
    <t>RGN216942</t>
  </si>
  <si>
    <t>RGN216943</t>
  </si>
  <si>
    <t>RGN216944</t>
  </si>
  <si>
    <t>RGN216945</t>
  </si>
  <si>
    <t>RGN216946</t>
  </si>
  <si>
    <t>RGN216947</t>
  </si>
  <si>
    <t>RGN216948</t>
  </si>
  <si>
    <t>RGN216949</t>
  </si>
  <si>
    <t>RGN216950</t>
  </si>
  <si>
    <t>RGN216951</t>
  </si>
  <si>
    <t>RGN216952</t>
  </si>
  <si>
    <t>RGN216953</t>
  </si>
  <si>
    <t>RGN216954</t>
  </si>
  <si>
    <t>RGN216955</t>
  </si>
  <si>
    <t>RGN216956</t>
  </si>
  <si>
    <t>RGN216957</t>
  </si>
  <si>
    <t>RGN216958</t>
  </si>
  <si>
    <t>RGN216959</t>
  </si>
  <si>
    <t>RGN216960</t>
  </si>
  <si>
    <t>RGN216961</t>
  </si>
  <si>
    <t>RGN216962</t>
  </si>
  <si>
    <t>RGN216963</t>
  </si>
  <si>
    <t>RGN216964</t>
  </si>
  <si>
    <t>RGN216965</t>
  </si>
  <si>
    <t>RGN216966</t>
  </si>
  <si>
    <t>RGN216967</t>
  </si>
  <si>
    <t>RGN216968</t>
  </si>
  <si>
    <t>RGN216969</t>
  </si>
  <si>
    <t>RGN216970</t>
  </si>
  <si>
    <t>RGN216971</t>
  </si>
  <si>
    <t>RGN216972</t>
  </si>
  <si>
    <t>RGN216973</t>
  </si>
  <si>
    <t>RGN216974</t>
  </si>
  <si>
    <t>RGN216975</t>
  </si>
  <si>
    <t>RGN216976</t>
  </si>
  <si>
    <t>RGN216977</t>
  </si>
  <si>
    <t>RGN216978</t>
  </si>
  <si>
    <t>RGN216979</t>
  </si>
  <si>
    <t>RGN216980</t>
  </si>
  <si>
    <t>RGN216981</t>
  </si>
  <si>
    <t>RGN216982</t>
  </si>
  <si>
    <t>RGN216983</t>
  </si>
  <si>
    <t>RGN216984</t>
  </si>
  <si>
    <t>RGN216985</t>
  </si>
  <si>
    <t>RGN216986</t>
  </si>
  <si>
    <t>RGN216987</t>
  </si>
  <si>
    <t>RGN216988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</si>
</sst>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3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10"/>
      <name val="Arial"/>
      <family val="2"/>
      <charset val="238"/>
    </font>
    <font>
      <sz val="10"/>
      <name val="Arial"/>
      <family val="2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1"/>
      <color indexed="8"/>
      <name val="Calibri"/>
      <family val="2"/>
      <charset val="238"/>
    </font>
    <font>
      <sz val="10"/>
      <color theme="1"/>
      <name val="Arial"/>
      <family val="2"/>
    </font>
    <font>
      <sz val="8"/>
      <color theme="1"/>
      <name val="Verdana CE"/>
      <family val="2"/>
      <charset val="238"/>
    </font>
    <font>
      <sz val="10"/>
      <color indexed="8"/>
      <name val="Arial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sz val="12"/>
      <color indexed="8"/>
      <name val="Calibri"/>
      <family val="2"/>
    </font>
    <font>
      <sz val="12"/>
      <color rgb="FF0061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theme="1"/>
      <name val="Arial"/>
      <family val="2"/>
    </font>
    <font>
      <sz val="8"/>
      <name val="Calibri"/>
      <family val="2"/>
      <scheme val="minor"/>
    </font>
    <font>
      <b/>
      <sz val="10"/>
      <color theme="1"/>
      <name val="Arial"/>
      <family val="2"/>
    </font>
    <font>
      <sz val="9"/>
      <color theme="1"/>
      <name val="Calibri"/>
      <family val="2"/>
      <charset val="238"/>
    </font>
  </fonts>
  <fills count="2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08">
    <xf numFmtId="0" fontId="0" fillId="0" borderId="0"/>
    <xf numFmtId="0" fontId="3" fillId="0" borderId="0"/>
    <xf numFmtId="0" fontId="2" fillId="0" borderId="0"/>
    <xf numFmtId="0" fontId="6" fillId="0" borderId="0"/>
    <xf numFmtId="0" fontId="7" fillId="0" borderId="0"/>
    <xf numFmtId="0" fontId="2" fillId="0" borderId="0"/>
    <xf numFmtId="0" fontId="7" fillId="0" borderId="0"/>
    <xf numFmtId="0" fontId="8" fillId="0" borderId="0"/>
    <xf numFmtId="0" fontId="8" fillId="0" borderId="0"/>
    <xf numFmtId="0" fontId="9" fillId="0" borderId="0"/>
    <xf numFmtId="0" fontId="10" fillId="0" borderId="0"/>
    <xf numFmtId="0" fontId="7" fillId="0" borderId="0"/>
    <xf numFmtId="0" fontId="11" fillId="0" borderId="0"/>
    <xf numFmtId="0" fontId="7" fillId="0" borderId="0"/>
    <xf numFmtId="0" fontId="2" fillId="0" borderId="0"/>
    <xf numFmtId="0" fontId="2" fillId="0" borderId="0"/>
    <xf numFmtId="0" fontId="6" fillId="0" borderId="0"/>
    <xf numFmtId="0" fontId="2" fillId="0" borderId="0"/>
    <xf numFmtId="0" fontId="10" fillId="0" borderId="0"/>
    <xf numFmtId="0" fontId="8" fillId="0" borderId="0"/>
    <xf numFmtId="0" fontId="12" fillId="0" borderId="0"/>
    <xf numFmtId="0" fontId="13" fillId="0" borderId="0" applyNumberFormat="0" applyFill="0" applyBorder="0" applyProtection="0"/>
    <xf numFmtId="0" fontId="8" fillId="0" borderId="0"/>
    <xf numFmtId="0" fontId="2" fillId="0" borderId="0"/>
    <xf numFmtId="164" fontId="2" fillId="0" borderId="0" applyFont="0" applyFill="0" applyBorder="0" applyAlignment="0" applyProtection="0"/>
    <xf numFmtId="0" fontId="9" fillId="0" borderId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0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2" borderId="0" applyNumberFormat="0" applyBorder="0" applyAlignment="0" applyProtection="0"/>
    <xf numFmtId="0" fontId="15" fillId="13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21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22" borderId="0" applyNumberFormat="0" applyBorder="0" applyAlignment="0" applyProtection="0"/>
    <xf numFmtId="0" fontId="16" fillId="6" borderId="0" applyNumberFormat="0" applyBorder="0" applyAlignment="0" applyProtection="0"/>
    <xf numFmtId="0" fontId="17" fillId="23" borderId="2" applyNumberFormat="0" applyAlignment="0" applyProtection="0"/>
    <xf numFmtId="0" fontId="18" fillId="24" borderId="3" applyNumberFormat="0" applyAlignment="0" applyProtection="0"/>
    <xf numFmtId="0" fontId="30" fillId="0" borderId="0"/>
    <xf numFmtId="0" fontId="19" fillId="0" borderId="0" applyNumberFormat="0" applyFill="0" applyBorder="0" applyAlignment="0" applyProtection="0"/>
    <xf numFmtId="0" fontId="20" fillId="7" borderId="0" applyNumberFormat="0" applyBorder="0" applyAlignment="0" applyProtection="0"/>
    <xf numFmtId="0" fontId="31" fillId="2" borderId="0" applyNumberFormat="0" applyBorder="0" applyAlignment="0" applyProtection="0"/>
    <xf numFmtId="0" fontId="21" fillId="0" borderId="4" applyNumberFormat="0" applyFill="0" applyAlignment="0" applyProtection="0"/>
    <xf numFmtId="0" fontId="22" fillId="0" borderId="5" applyNumberFormat="0" applyFill="0" applyAlignment="0" applyProtection="0"/>
    <xf numFmtId="0" fontId="23" fillId="0" borderId="6" applyNumberFormat="0" applyFill="0" applyAlignment="0" applyProtection="0"/>
    <xf numFmtId="0" fontId="23" fillId="0" borderId="0" applyNumberFormat="0" applyFill="0" applyBorder="0" applyAlignment="0" applyProtection="0"/>
    <xf numFmtId="0" fontId="24" fillId="10" borderId="2" applyNumberFormat="0" applyAlignment="0" applyProtection="0"/>
    <xf numFmtId="0" fontId="25" fillId="0" borderId="7" applyNumberFormat="0" applyFill="0" applyAlignment="0" applyProtection="0"/>
    <xf numFmtId="0" fontId="26" fillId="25" borderId="0" applyNumberFormat="0" applyBorder="0" applyAlignment="0" applyProtection="0"/>
    <xf numFmtId="0" fontId="7" fillId="0" borderId="0"/>
    <xf numFmtId="0" fontId="2" fillId="0" borderId="0"/>
    <xf numFmtId="0" fontId="2" fillId="0" borderId="0"/>
    <xf numFmtId="0" fontId="6" fillId="0" borderId="0"/>
    <xf numFmtId="0" fontId="8" fillId="0" borderId="0"/>
    <xf numFmtId="0" fontId="32" fillId="0" borderId="0"/>
    <xf numFmtId="0" fontId="6" fillId="26" borderId="8" applyNumberFormat="0" applyFont="0" applyAlignment="0" applyProtection="0"/>
    <xf numFmtId="0" fontId="27" fillId="23" borderId="9" applyNumberFormat="0" applyAlignment="0" applyProtection="0"/>
    <xf numFmtId="9" fontId="2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28" fillId="0" borderId="10" applyNumberFormat="0" applyFill="0" applyAlignment="0" applyProtection="0"/>
    <xf numFmtId="0" fontId="29" fillId="0" borderId="0" applyNumberFormat="0" applyFill="0" applyBorder="0" applyAlignment="0" applyProtection="0"/>
    <xf numFmtId="0" fontId="17" fillId="23" borderId="2" applyNumberFormat="0" applyAlignment="0" applyProtection="0"/>
    <xf numFmtId="0" fontId="24" fillId="10" borderId="2" applyNumberFormat="0" applyAlignment="0" applyProtection="0"/>
    <xf numFmtId="0" fontId="6" fillId="26" borderId="8" applyNumberFormat="0" applyFont="0" applyAlignment="0" applyProtection="0"/>
    <xf numFmtId="0" fontId="27" fillId="23" borderId="9" applyNumberFormat="0" applyAlignment="0" applyProtection="0"/>
    <xf numFmtId="0" fontId="28" fillId="0" borderId="10" applyNumberFormat="0" applyFill="0" applyAlignment="0" applyProtection="0"/>
    <xf numFmtId="0" fontId="13" fillId="0" borderId="0"/>
    <xf numFmtId="0" fontId="6" fillId="0" borderId="0"/>
    <xf numFmtId="0" fontId="9" fillId="0" borderId="0"/>
    <xf numFmtId="0" fontId="9" fillId="0" borderId="0"/>
    <xf numFmtId="0" fontId="7" fillId="0" borderId="0"/>
    <xf numFmtId="0" fontId="27" fillId="23" borderId="9" applyNumberFormat="0" applyAlignment="0" applyProtection="0"/>
    <xf numFmtId="0" fontId="28" fillId="0" borderId="10" applyNumberFormat="0" applyFill="0" applyAlignment="0" applyProtection="0"/>
    <xf numFmtId="0" fontId="27" fillId="23" borderId="9" applyNumberFormat="0" applyAlignment="0" applyProtection="0"/>
    <xf numFmtId="0" fontId="28" fillId="0" borderId="10" applyNumberFormat="0" applyFill="0" applyAlignment="0" applyProtection="0"/>
    <xf numFmtId="0" fontId="24" fillId="10" borderId="2" applyNumberFormat="0" applyAlignment="0" applyProtection="0"/>
    <xf numFmtId="0" fontId="17" fillId="23" borderId="2" applyNumberFormat="0" applyAlignment="0" applyProtection="0"/>
    <xf numFmtId="0" fontId="27" fillId="23" borderId="9" applyNumberFormat="0" applyAlignment="0" applyProtection="0"/>
    <xf numFmtId="0" fontId="28" fillId="0" borderId="10" applyNumberFormat="0" applyFill="0" applyAlignment="0" applyProtection="0"/>
    <xf numFmtId="0" fontId="6" fillId="26" borderId="8" applyNumberFormat="0" applyFont="0" applyAlignment="0" applyProtection="0"/>
    <xf numFmtId="164" fontId="2" fillId="0" borderId="0" applyFont="0" applyFill="0" applyBorder="0" applyAlignment="0" applyProtection="0"/>
    <xf numFmtId="0" fontId="10" fillId="0" borderId="0"/>
    <xf numFmtId="0" fontId="8" fillId="0" borderId="0"/>
    <xf numFmtId="0" fontId="8" fillId="0" borderId="0"/>
    <xf numFmtId="0" fontId="2" fillId="0" borderId="0"/>
    <xf numFmtId="0" fontId="6" fillId="0" borderId="0"/>
    <xf numFmtId="0" fontId="10" fillId="0" borderId="0"/>
    <xf numFmtId="0" fontId="2" fillId="0" borderId="0"/>
    <xf numFmtId="0" fontId="2" fillId="0" borderId="0"/>
    <xf numFmtId="0" fontId="8" fillId="0" borderId="0"/>
    <xf numFmtId="0" fontId="8" fillId="0" borderId="0"/>
    <xf numFmtId="164" fontId="2" fillId="0" borderId="0" applyFont="0" applyFill="0" applyBorder="0" applyAlignment="0" applyProtection="0"/>
    <xf numFmtId="0" fontId="1" fillId="0" borderId="0"/>
  </cellStyleXfs>
  <cellXfs count="53">
    <xf numFmtId="0" fontId="0" fillId="0" borderId="0" xfId="0"/>
    <xf numFmtId="0" fontId="4" fillId="3" borderId="1" xfId="1" applyFont="1" applyFill="1" applyBorder="1" applyAlignment="1">
      <alignment horizontal="center" vertical="center" wrapText="1"/>
    </xf>
    <xf numFmtId="0" fontId="5" fillId="0" borderId="0" xfId="0" applyFont="1"/>
    <xf numFmtId="1" fontId="4" fillId="0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/>
    </xf>
    <xf numFmtId="3" fontId="4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/>
    <xf numFmtId="4" fontId="0" fillId="0" borderId="0" xfId="0" applyNumberFormat="1"/>
    <xf numFmtId="3" fontId="4" fillId="0" borderId="0" xfId="0" applyNumberFormat="1" applyFont="1" applyFill="1" applyBorder="1" applyAlignment="1">
      <alignment horizontal="center" vertical="center"/>
    </xf>
    <xf numFmtId="10" fontId="5" fillId="0" borderId="1" xfId="0" applyNumberFormat="1" applyFont="1" applyBorder="1" applyAlignment="1">
      <alignment horizontal="center" vertical="center"/>
    </xf>
    <xf numFmtId="4" fontId="4" fillId="4" borderId="1" xfId="0" applyNumberFormat="1" applyFont="1" applyFill="1" applyBorder="1" applyAlignment="1">
      <alignment horizontal="center" vertical="center"/>
    </xf>
    <xf numFmtId="10" fontId="4" fillId="4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49" fontId="4" fillId="0" borderId="1" xfId="0" applyNumberFormat="1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 wrapText="1"/>
    </xf>
    <xf numFmtId="4" fontId="0" fillId="0" borderId="0" xfId="0" applyNumberFormat="1" applyAlignment="1">
      <alignment horizontal="left"/>
    </xf>
    <xf numFmtId="0" fontId="4" fillId="0" borderId="1" xfId="0" applyFont="1" applyFill="1" applyBorder="1" applyAlignment="1">
      <alignment horizontal="left" vertical="center"/>
    </xf>
    <xf numFmtId="4" fontId="4" fillId="3" borderId="1" xfId="1" applyNumberFormat="1" applyFont="1" applyFill="1" applyBorder="1" applyAlignment="1">
      <alignment horizontal="center" vertical="center" wrapText="1"/>
    </xf>
    <xf numFmtId="9" fontId="4" fillId="3" borderId="1" xfId="1" applyNumberFormat="1" applyFont="1" applyFill="1" applyBorder="1" applyAlignment="1">
      <alignment horizontal="center" vertical="center" wrapText="1"/>
    </xf>
    <xf numFmtId="9" fontId="4" fillId="0" borderId="1" xfId="0" applyNumberFormat="1" applyFont="1" applyFill="1" applyBorder="1" applyAlignment="1">
      <alignment horizontal="center" vertical="center"/>
    </xf>
    <xf numFmtId="9" fontId="5" fillId="0" borderId="0" xfId="0" applyNumberFormat="1" applyFont="1"/>
    <xf numFmtId="4" fontId="5" fillId="0" borderId="0" xfId="0" applyNumberFormat="1" applyFont="1"/>
    <xf numFmtId="0" fontId="33" fillId="0" borderId="0" xfId="0" applyFont="1" applyFill="1"/>
    <xf numFmtId="0" fontId="5" fillId="0" borderId="1" xfId="0" applyFont="1" applyBorder="1" applyAlignment="1">
      <alignment horizontal="center" vertical="center"/>
    </xf>
    <xf numFmtId="4" fontId="4" fillId="27" borderId="14" xfId="0" applyNumberFormat="1" applyFont="1" applyFill="1" applyBorder="1" applyAlignment="1">
      <alignment horizontal="center" vertical="center"/>
    </xf>
    <xf numFmtId="9" fontId="4" fillId="27" borderId="12" xfId="0" applyNumberFormat="1" applyFont="1" applyFill="1" applyBorder="1" applyAlignment="1">
      <alignment horizontal="center" vertical="center"/>
    </xf>
    <xf numFmtId="4" fontId="4" fillId="27" borderId="13" xfId="0" applyNumberFormat="1" applyFont="1" applyFill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49" fontId="4" fillId="0" borderId="15" xfId="0" applyNumberFormat="1" applyFont="1" applyBorder="1" applyAlignment="1">
      <alignment horizontal="center" vertical="center" wrapText="1"/>
    </xf>
    <xf numFmtId="0" fontId="4" fillId="0" borderId="15" xfId="14" applyFont="1" applyBorder="1" applyAlignment="1">
      <alignment horizontal="center" vertical="center" wrapText="1"/>
    </xf>
    <xf numFmtId="3" fontId="4" fillId="0" borderId="15" xfId="0" applyNumberFormat="1" applyFont="1" applyBorder="1" applyAlignment="1">
      <alignment horizontal="center" vertical="center" wrapText="1"/>
    </xf>
    <xf numFmtId="3" fontId="4" fillId="0" borderId="15" xfId="0" applyNumberFormat="1" applyFont="1" applyBorder="1" applyAlignment="1" applyProtection="1">
      <alignment horizontal="center" vertical="center" wrapText="1"/>
      <protection hidden="1"/>
    </xf>
    <xf numFmtId="4" fontId="4" fillId="0" borderId="16" xfId="0" applyNumberFormat="1" applyFont="1" applyBorder="1" applyAlignment="1">
      <alignment horizontal="center" vertical="center"/>
    </xf>
    <xf numFmtId="4" fontId="4" fillId="0" borderId="15" xfId="0" applyNumberFormat="1" applyFont="1" applyBorder="1" applyAlignment="1">
      <alignment horizontal="center" vertical="center"/>
    </xf>
    <xf numFmtId="4" fontId="4" fillId="0" borderId="17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3" fillId="0" borderId="0" xfId="0" applyFont="1" applyFill="1" applyAlignment="1">
      <alignment vertical="center"/>
    </xf>
    <xf numFmtId="0" fontId="5" fillId="0" borderId="15" xfId="0" applyFont="1" applyBorder="1" applyAlignment="1">
      <alignment horizontal="center" vertical="center" wrapText="1"/>
    </xf>
    <xf numFmtId="0" fontId="5" fillId="28" borderId="15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33" fillId="27" borderId="14" xfId="0" applyFont="1" applyFill="1" applyBorder="1" applyAlignment="1">
      <alignment horizontal="right" vertical="center"/>
    </xf>
    <xf numFmtId="0" fontId="33" fillId="27" borderId="11" xfId="0" applyFont="1" applyFill="1" applyBorder="1" applyAlignment="1">
      <alignment horizontal="right" vertical="center"/>
    </xf>
    <xf numFmtId="0" fontId="33" fillId="0" borderId="11" xfId="0" applyFont="1" applyFill="1" applyBorder="1" applyAlignment="1">
      <alignment horizontal="right" vertical="center"/>
    </xf>
    <xf numFmtId="0" fontId="33" fillId="27" borderId="12" xfId="0" applyFont="1" applyFill="1" applyBorder="1" applyAlignment="1">
      <alignment horizontal="right" vertical="center"/>
    </xf>
    <xf numFmtId="0" fontId="35" fillId="0" borderId="0" xfId="0" applyFont="1" applyFill="1" applyAlignment="1">
      <alignment horizontal="center" vertical="center"/>
    </xf>
    <xf numFmtId="0" fontId="35" fillId="0" borderId="18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</cellXfs>
  <cellStyles count="108">
    <cellStyle name="20% - Accent1 2" xfId="26" xr:uid="{00000000-0005-0000-0000-000000000000}"/>
    <cellStyle name="20% - Accent2 2" xfId="27" xr:uid="{00000000-0005-0000-0000-000001000000}"/>
    <cellStyle name="20% - Accent3 2" xfId="28" xr:uid="{00000000-0005-0000-0000-000002000000}"/>
    <cellStyle name="20% - Accent4 2" xfId="29" xr:uid="{00000000-0005-0000-0000-000003000000}"/>
    <cellStyle name="20% - Accent5 2" xfId="30" xr:uid="{00000000-0005-0000-0000-000004000000}"/>
    <cellStyle name="20% - Accent6 2" xfId="31" xr:uid="{00000000-0005-0000-0000-000005000000}"/>
    <cellStyle name="40% - Accent1 2" xfId="32" xr:uid="{00000000-0005-0000-0000-000006000000}"/>
    <cellStyle name="40% - Accent2 2" xfId="33" xr:uid="{00000000-0005-0000-0000-000007000000}"/>
    <cellStyle name="40% - Accent3 2" xfId="34" xr:uid="{00000000-0005-0000-0000-000008000000}"/>
    <cellStyle name="40% - Accent4 2" xfId="35" xr:uid="{00000000-0005-0000-0000-000009000000}"/>
    <cellStyle name="40% - Accent5 2" xfId="36" xr:uid="{00000000-0005-0000-0000-00000A000000}"/>
    <cellStyle name="40% - Accent6 2" xfId="37" xr:uid="{00000000-0005-0000-0000-00000B000000}"/>
    <cellStyle name="60% - Accent1 2" xfId="38" xr:uid="{00000000-0005-0000-0000-00000C000000}"/>
    <cellStyle name="60% - Accent2 2" xfId="39" xr:uid="{00000000-0005-0000-0000-00000D000000}"/>
    <cellStyle name="60% - Accent3 2" xfId="40" xr:uid="{00000000-0005-0000-0000-00000E000000}"/>
    <cellStyle name="60% - Accent4 2" xfId="41" xr:uid="{00000000-0005-0000-0000-00000F000000}"/>
    <cellStyle name="60% - Accent5 2" xfId="42" xr:uid="{00000000-0005-0000-0000-000010000000}"/>
    <cellStyle name="60% - Accent6 2" xfId="43" xr:uid="{00000000-0005-0000-0000-000011000000}"/>
    <cellStyle name="Accent1 2" xfId="44" xr:uid="{00000000-0005-0000-0000-000012000000}"/>
    <cellStyle name="Accent2 2" xfId="45" xr:uid="{00000000-0005-0000-0000-000013000000}"/>
    <cellStyle name="Accent3 2" xfId="46" xr:uid="{00000000-0005-0000-0000-000014000000}"/>
    <cellStyle name="Accent4 2" xfId="47" xr:uid="{00000000-0005-0000-0000-000015000000}"/>
    <cellStyle name="Accent5 2" xfId="48" xr:uid="{00000000-0005-0000-0000-000016000000}"/>
    <cellStyle name="Accent6 2" xfId="49" xr:uid="{00000000-0005-0000-0000-000017000000}"/>
    <cellStyle name="Bad 2" xfId="50" xr:uid="{00000000-0005-0000-0000-000018000000}"/>
    <cellStyle name="Calculation 2" xfId="51" xr:uid="{00000000-0005-0000-0000-000019000000}"/>
    <cellStyle name="Calculation 2 2" xfId="76" xr:uid="{00000000-0005-0000-0000-00001A000000}"/>
    <cellStyle name="Calculation 2 3" xfId="91" xr:uid="{00000000-0005-0000-0000-00001B000000}"/>
    <cellStyle name="Check Cell 2" xfId="52" xr:uid="{00000000-0005-0000-0000-00001C000000}"/>
    <cellStyle name="Comma 3" xfId="24" xr:uid="{00000000-0005-0000-0000-00001D000000}"/>
    <cellStyle name="Comma 3 2" xfId="95" xr:uid="{00000000-0005-0000-0000-00001E000000}"/>
    <cellStyle name="Comma 3 3" xfId="106" xr:uid="{00000000-0005-0000-0000-00001F000000}"/>
    <cellStyle name="Excel Built-in Normal" xfId="10" xr:uid="{D6C70BD3-5D9E-4C53-8E3D-B149004DA734}"/>
    <cellStyle name="Excel Built-in Normal 2" xfId="53" xr:uid="{00000000-0005-0000-0000-000021000000}"/>
    <cellStyle name="Excel Built-in Normal 2 2" xfId="96" xr:uid="{00000000-0005-0000-0000-000022000000}"/>
    <cellStyle name="Explanatory Text 2" xfId="54" xr:uid="{00000000-0005-0000-0000-000023000000}"/>
    <cellStyle name="Good 2" xfId="55" xr:uid="{00000000-0005-0000-0000-000024000000}"/>
    <cellStyle name="Good 3" xfId="56" xr:uid="{00000000-0005-0000-0000-000025000000}"/>
    <cellStyle name="Heading 1 2" xfId="57" xr:uid="{00000000-0005-0000-0000-000026000000}"/>
    <cellStyle name="Heading 2 2" xfId="58" xr:uid="{00000000-0005-0000-0000-000027000000}"/>
    <cellStyle name="Heading 3 2" xfId="59" xr:uid="{00000000-0005-0000-0000-000028000000}"/>
    <cellStyle name="Heading 4 2" xfId="60" xr:uid="{00000000-0005-0000-0000-000029000000}"/>
    <cellStyle name="Input 2" xfId="61" xr:uid="{00000000-0005-0000-0000-00002A000000}"/>
    <cellStyle name="Input 2 2" xfId="77" xr:uid="{00000000-0005-0000-0000-00002B000000}"/>
    <cellStyle name="Input 2 3" xfId="90" xr:uid="{00000000-0005-0000-0000-00002C000000}"/>
    <cellStyle name="Linked Cell 2" xfId="62" xr:uid="{00000000-0005-0000-0000-00002D000000}"/>
    <cellStyle name="Neutral 2" xfId="63" xr:uid="{00000000-0005-0000-0000-00002E000000}"/>
    <cellStyle name="Normal" xfId="0" builtinId="0"/>
    <cellStyle name="Normal 10" xfId="6" xr:uid="{99954EF3-53E3-4749-9910-01CC302EFAB3}"/>
    <cellStyle name="Normal 10 2" xfId="20" xr:uid="{00000000-0005-0000-0000-000030000000}"/>
    <cellStyle name="Normal 11" xfId="3" xr:uid="{D66B5EFB-AA6F-4EEA-AA5E-3262B05D1EA9}"/>
    <cellStyle name="Normal 11 2" xfId="23" xr:uid="{00000000-0005-0000-0000-000031000000}"/>
    <cellStyle name="Normal 12" xfId="107" xr:uid="{CD58C8C2-40A0-4C1B-8D71-FD2843F77C90}"/>
    <cellStyle name="Normal 13" xfId="22" xr:uid="{00000000-0005-0000-0000-000032000000}"/>
    <cellStyle name="Normal 13 2" xfId="97" xr:uid="{00000000-0005-0000-0000-000033000000}"/>
    <cellStyle name="Normal 13 3" xfId="105" xr:uid="{00000000-0005-0000-0000-000034000000}"/>
    <cellStyle name="Normal 16" xfId="21" xr:uid="{00000000-0005-0000-0000-000035000000}"/>
    <cellStyle name="Normal 2" xfId="7" xr:uid="{08992F3F-FCED-48EE-B941-44246C1761F4}"/>
    <cellStyle name="Normal 2 16" xfId="14" xr:uid="{ACC12F21-D841-4859-9416-ABF3E8A80455}"/>
    <cellStyle name="Normal 2 17" xfId="15" xr:uid="{00000000-0005-0000-0000-000038000000}"/>
    <cellStyle name="Normal 2 18" xfId="19" xr:uid="{00000000-0005-0000-0000-000039000000}"/>
    <cellStyle name="Normal 2 18 2" xfId="98" xr:uid="{00000000-0005-0000-0000-00003A000000}"/>
    <cellStyle name="Normal 2 18 3" xfId="104" xr:uid="{00000000-0005-0000-0000-00003B000000}"/>
    <cellStyle name="Normal 2 2" xfId="65" xr:uid="{00000000-0005-0000-0000-00003C000000}"/>
    <cellStyle name="Normal 2 2 2" xfId="82" xr:uid="{00000000-0005-0000-0000-00003D000000}"/>
    <cellStyle name="Normal 2 3" xfId="64" xr:uid="{00000000-0005-0000-0000-00003E000000}"/>
    <cellStyle name="Normal 2 3 2" xfId="99" xr:uid="{00000000-0005-0000-0000-00003F000000}"/>
    <cellStyle name="Normal 2 4" xfId="81" xr:uid="{00000000-0005-0000-0000-000040000000}"/>
    <cellStyle name="Normal 3" xfId="8" xr:uid="{8FC5F0C4-EAE5-4B5E-AEE7-F89AC75F0A82}"/>
    <cellStyle name="Normal 3 2" xfId="9" xr:uid="{73C15E06-4A9E-46B3-8DFF-89D5E5D1121F}"/>
    <cellStyle name="Normal 3 2 2" xfId="100" xr:uid="{00000000-0005-0000-0000-000043000000}"/>
    <cellStyle name="Normal 3 3" xfId="16" xr:uid="{00000000-0005-0000-0000-000041000000}"/>
    <cellStyle name="Normal 4" xfId="18" xr:uid="{00000000-0005-0000-0000-000044000000}"/>
    <cellStyle name="Normal 4 2" xfId="66" xr:uid="{00000000-0005-0000-0000-000045000000}"/>
    <cellStyle name="Normal 4 2 2" xfId="84" xr:uid="{00000000-0005-0000-0000-000046000000}"/>
    <cellStyle name="Normal 4 3" xfId="83" xr:uid="{00000000-0005-0000-0000-000047000000}"/>
    <cellStyle name="Normal 4 3 2" xfId="101" xr:uid="{00000000-0005-0000-0000-000048000000}"/>
    <cellStyle name="Normal 5" xfId="2" xr:uid="{C28C39C8-4A3A-41D1-BB8A-6F84903E324E}"/>
    <cellStyle name="Normal 5 2" xfId="67" xr:uid="{00000000-0005-0000-0000-00004A000000}"/>
    <cellStyle name="Normal 5 3" xfId="102" xr:uid="{00000000-0005-0000-0000-00004B000000}"/>
    <cellStyle name="Normal 6" xfId="5" xr:uid="{C1D72484-C825-4130-90A6-E1369A96FB8A}"/>
    <cellStyle name="Normal 6 2" xfId="85" xr:uid="{00000000-0005-0000-0000-00004D000000}"/>
    <cellStyle name="Normal 6 3" xfId="68" xr:uid="{00000000-0005-0000-0000-00004C000000}"/>
    <cellStyle name="Normal 7" xfId="4" xr:uid="{3CFCAE5F-55B4-4252-8961-AE69D9583408}"/>
    <cellStyle name="Normal 7 2" xfId="69" xr:uid="{00000000-0005-0000-0000-00004F000000}"/>
    <cellStyle name="Normal 8" xfId="13" xr:uid="{F0303BEF-86D2-4CE5-BE40-F4E14D86B53F}"/>
    <cellStyle name="Normal 9" xfId="25" xr:uid="{00000000-0005-0000-0000-000051000000}"/>
    <cellStyle name="Normal 9 2" xfId="103" xr:uid="{00000000-0005-0000-0000-000052000000}"/>
    <cellStyle name="Normal_Priznto djuture" xfId="1" xr:uid="{1E733330-DAE3-4702-9D47-91C3A82FEF2C}"/>
    <cellStyle name="Note 2" xfId="70" xr:uid="{00000000-0005-0000-0000-000054000000}"/>
    <cellStyle name="Note 2 2" xfId="78" xr:uid="{00000000-0005-0000-0000-000055000000}"/>
    <cellStyle name="Note 2 3" xfId="94" xr:uid="{00000000-0005-0000-0000-000056000000}"/>
    <cellStyle name="Output 2" xfId="71" xr:uid="{00000000-0005-0000-0000-000057000000}"/>
    <cellStyle name="Output 2 2" xfId="79" xr:uid="{00000000-0005-0000-0000-000058000000}"/>
    <cellStyle name="Output 2 3" xfId="86" xr:uid="{00000000-0005-0000-0000-000059000000}"/>
    <cellStyle name="Output 2 4" xfId="88" xr:uid="{00000000-0005-0000-0000-00005A000000}"/>
    <cellStyle name="Output 2 5" xfId="92" xr:uid="{00000000-0005-0000-0000-00005B000000}"/>
    <cellStyle name="Percent 2" xfId="72" xr:uid="{00000000-0005-0000-0000-00005C000000}"/>
    <cellStyle name="Standard 2" xfId="12" xr:uid="{AF2EA7BD-E7F6-4AE8-944B-333DB9CEDD70}"/>
    <cellStyle name="Standard 3" xfId="11" xr:uid="{90BEB29F-3889-41C7-AB3E-5424EEB9A051}"/>
    <cellStyle name="Title 2" xfId="73" xr:uid="{00000000-0005-0000-0000-00005D000000}"/>
    <cellStyle name="Total 2" xfId="74" xr:uid="{00000000-0005-0000-0000-00005E000000}"/>
    <cellStyle name="Total 2 2" xfId="80" xr:uid="{00000000-0005-0000-0000-00005F000000}"/>
    <cellStyle name="Total 2 3" xfId="87" xr:uid="{00000000-0005-0000-0000-000060000000}"/>
    <cellStyle name="Total 2 4" xfId="89" xr:uid="{00000000-0005-0000-0000-000061000000}"/>
    <cellStyle name="Total 2 5" xfId="93" xr:uid="{00000000-0005-0000-0000-000062000000}"/>
    <cellStyle name="Warning Text 2" xfId="75" xr:uid="{00000000-0005-0000-0000-000063000000}"/>
    <cellStyle name="Нормалан 2" xfId="17" xr:uid="{00000000-0005-0000-0000-000064000000}"/>
  </cellStyles>
  <dxfs count="0"/>
  <tableStyles count="0" defaultTableStyle="TableStyleMedium2" defaultPivotStyle="PivotStyleLight16"/>
  <colors>
    <mruColors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832ADE-0840-4B01-AB0B-3ED5B88242B2}">
  <sheetPr>
    <pageSetUpPr fitToPage="1"/>
  </sheetPr>
  <dimension ref="A1:O265"/>
  <sheetViews>
    <sheetView tabSelected="1" zoomScale="80" zoomScaleNormal="80" workbookViewId="0">
      <pane xSplit="3" ySplit="4" topLeftCell="D211" activePane="bottomRight" state="frozen"/>
      <selection pane="topRight" activeCell="D1" sqref="D1"/>
      <selection pane="bottomLeft" activeCell="A5" sqref="A5"/>
      <selection pane="bottomRight" activeCell="E219" sqref="E219:E263"/>
    </sheetView>
  </sheetViews>
  <sheetFormatPr defaultRowHeight="12" outlineLevelRow="2"/>
  <cols>
    <col min="1" max="1" width="19.28515625" style="26" customWidth="1"/>
    <col min="2" max="2" width="28.85546875" style="9" customWidth="1"/>
    <col min="3" max="3" width="9.140625" style="9"/>
    <col min="4" max="5" width="20.5703125" style="9" customWidth="1"/>
    <col min="6" max="6" width="10.7109375" style="9" customWidth="1"/>
    <col min="7" max="7" width="14" style="9" customWidth="1"/>
    <col min="8" max="9" width="20.140625" style="9" customWidth="1"/>
    <col min="10" max="10" width="14.140625" style="11" bestFit="1" customWidth="1"/>
    <col min="11" max="11" width="16.42578125" style="25" customWidth="1"/>
    <col min="12" max="12" width="18.140625" style="25" customWidth="1"/>
    <col min="13" max="13" width="13.28515625" style="24" customWidth="1"/>
    <col min="14" max="15" width="16.140625" style="2" customWidth="1"/>
    <col min="16" max="16384" width="9.140625" style="2"/>
  </cols>
  <sheetData>
    <row r="1" spans="1:15" s="40" customFormat="1" ht="24" customHeight="1">
      <c r="A1" s="50" t="s">
        <v>579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</row>
    <row r="2" spans="1:15" s="41" customFormat="1" ht="24" customHeight="1">
      <c r="A2" s="50" t="s">
        <v>578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</row>
    <row r="3" spans="1:15" s="40" customFormat="1" ht="24.75" customHeight="1">
      <c r="A3" s="51" t="s">
        <v>577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</row>
    <row r="4" spans="1:15" ht="24">
      <c r="A4" s="1" t="s">
        <v>319</v>
      </c>
      <c r="B4" s="1" t="s">
        <v>0</v>
      </c>
      <c r="C4" s="1" t="s">
        <v>320</v>
      </c>
      <c r="D4" s="1" t="s">
        <v>1</v>
      </c>
      <c r="E4" s="1" t="s">
        <v>585</v>
      </c>
      <c r="F4" s="1" t="s">
        <v>317</v>
      </c>
      <c r="G4" s="1" t="s">
        <v>318</v>
      </c>
      <c r="H4" s="1" t="s">
        <v>322</v>
      </c>
      <c r="I4" s="1" t="s">
        <v>2</v>
      </c>
      <c r="J4" s="1" t="s">
        <v>321</v>
      </c>
      <c r="K4" s="21" t="s">
        <v>582</v>
      </c>
      <c r="L4" s="21" t="s">
        <v>583</v>
      </c>
      <c r="M4" s="22" t="s">
        <v>323</v>
      </c>
      <c r="N4" s="1" t="s">
        <v>324</v>
      </c>
      <c r="O4" s="1" t="s">
        <v>584</v>
      </c>
    </row>
    <row r="5" spans="1:15" customFormat="1" ht="36" outlineLevel="2">
      <c r="A5" s="27" t="s">
        <v>325</v>
      </c>
      <c r="B5" s="6" t="s">
        <v>85</v>
      </c>
      <c r="C5" s="3">
        <v>1</v>
      </c>
      <c r="D5" s="6" t="s">
        <v>86</v>
      </c>
      <c r="E5" s="52" t="s">
        <v>586</v>
      </c>
      <c r="F5" s="6" t="s">
        <v>4</v>
      </c>
      <c r="G5" s="6" t="s">
        <v>87</v>
      </c>
      <c r="H5" s="42" t="s">
        <v>329</v>
      </c>
      <c r="I5" s="31" t="s">
        <v>576</v>
      </c>
      <c r="J5" s="8"/>
      <c r="K5" s="37">
        <v>32000</v>
      </c>
      <c r="L5" s="4">
        <f>J5*K5</f>
        <v>0</v>
      </c>
      <c r="M5" s="23">
        <v>0.2</v>
      </c>
      <c r="N5" s="4">
        <f>L5*M5</f>
        <v>0</v>
      </c>
      <c r="O5" s="4">
        <f>L5+N5</f>
        <v>0</v>
      </c>
    </row>
    <row r="6" spans="1:15" customFormat="1" ht="36" outlineLevel="2">
      <c r="A6" s="27" t="s">
        <v>325</v>
      </c>
      <c r="B6" s="6" t="s">
        <v>85</v>
      </c>
      <c r="C6" s="3">
        <v>2</v>
      </c>
      <c r="D6" s="6" t="s">
        <v>88</v>
      </c>
      <c r="E6" s="52" t="s">
        <v>587</v>
      </c>
      <c r="F6" s="6" t="s">
        <v>4</v>
      </c>
      <c r="G6" s="6" t="s">
        <v>87</v>
      </c>
      <c r="H6" s="42" t="s">
        <v>331</v>
      </c>
      <c r="I6" s="31" t="s">
        <v>576</v>
      </c>
      <c r="J6" s="8"/>
      <c r="K6" s="37">
        <v>32000</v>
      </c>
      <c r="L6" s="4">
        <f>J6*K6</f>
        <v>0</v>
      </c>
      <c r="M6" s="23">
        <v>0.2</v>
      </c>
      <c r="N6" s="4">
        <f>L6*M6</f>
        <v>0</v>
      </c>
      <c r="O6" s="4">
        <f>L6+N6</f>
        <v>0</v>
      </c>
    </row>
    <row r="7" spans="1:15" customFormat="1" ht="36" outlineLevel="2">
      <c r="A7" s="27" t="s">
        <v>325</v>
      </c>
      <c r="B7" s="6" t="s">
        <v>85</v>
      </c>
      <c r="C7" s="3">
        <v>3</v>
      </c>
      <c r="D7" s="6" t="s">
        <v>89</v>
      </c>
      <c r="E7" s="52" t="s">
        <v>588</v>
      </c>
      <c r="F7" s="6" t="s">
        <v>4</v>
      </c>
      <c r="G7" s="6" t="s">
        <v>87</v>
      </c>
      <c r="H7" s="42" t="s">
        <v>332</v>
      </c>
      <c r="I7" s="31" t="s">
        <v>576</v>
      </c>
      <c r="J7" s="8"/>
      <c r="K7" s="37">
        <v>32000</v>
      </c>
      <c r="L7" s="4">
        <f t="shared" ref="L7:L21" si="0">J7*K7</f>
        <v>0</v>
      </c>
      <c r="M7" s="23">
        <v>0.2</v>
      </c>
      <c r="N7" s="4">
        <f t="shared" ref="N7:N21" si="1">L7*M7</f>
        <v>0</v>
      </c>
      <c r="O7" s="4">
        <f t="shared" ref="O7:O21" si="2">L7+N7</f>
        <v>0</v>
      </c>
    </row>
    <row r="8" spans="1:15" customFormat="1" ht="36" outlineLevel="2">
      <c r="A8" s="27" t="s">
        <v>325</v>
      </c>
      <c r="B8" s="6" t="s">
        <v>85</v>
      </c>
      <c r="C8" s="3">
        <v>4</v>
      </c>
      <c r="D8" s="6" t="s">
        <v>90</v>
      </c>
      <c r="E8" s="52" t="s">
        <v>589</v>
      </c>
      <c r="F8" s="6" t="s">
        <v>4</v>
      </c>
      <c r="G8" s="6" t="s">
        <v>87</v>
      </c>
      <c r="H8" s="42" t="s">
        <v>333</v>
      </c>
      <c r="I8" s="31" t="s">
        <v>576</v>
      </c>
      <c r="J8" s="8"/>
      <c r="K8" s="37">
        <v>32000</v>
      </c>
      <c r="L8" s="4">
        <f t="shared" si="0"/>
        <v>0</v>
      </c>
      <c r="M8" s="23">
        <v>0.2</v>
      </c>
      <c r="N8" s="4">
        <f t="shared" si="1"/>
        <v>0</v>
      </c>
      <c r="O8" s="4">
        <f t="shared" si="2"/>
        <v>0</v>
      </c>
    </row>
    <row r="9" spans="1:15" customFormat="1" ht="24" outlineLevel="2">
      <c r="A9" s="27" t="s">
        <v>325</v>
      </c>
      <c r="B9" s="6" t="s">
        <v>85</v>
      </c>
      <c r="C9" s="3">
        <v>5</v>
      </c>
      <c r="D9" s="6" t="s">
        <v>91</v>
      </c>
      <c r="E9" s="52" t="s">
        <v>590</v>
      </c>
      <c r="F9" s="6" t="s">
        <v>4</v>
      </c>
      <c r="G9" s="6" t="s">
        <v>47</v>
      </c>
      <c r="H9" s="42" t="s">
        <v>91</v>
      </c>
      <c r="I9" s="32" t="s">
        <v>334</v>
      </c>
      <c r="J9" s="8"/>
      <c r="K9" s="38">
        <v>71000</v>
      </c>
      <c r="L9" s="4">
        <f t="shared" si="0"/>
        <v>0</v>
      </c>
      <c r="M9" s="23">
        <v>0.2</v>
      </c>
      <c r="N9" s="4">
        <f t="shared" si="1"/>
        <v>0</v>
      </c>
      <c r="O9" s="4">
        <f t="shared" si="2"/>
        <v>0</v>
      </c>
    </row>
    <row r="10" spans="1:15" customFormat="1" ht="24" outlineLevel="2">
      <c r="A10" s="27" t="s">
        <v>325</v>
      </c>
      <c r="B10" s="6" t="s">
        <v>85</v>
      </c>
      <c r="C10" s="3">
        <v>6</v>
      </c>
      <c r="D10" s="6" t="s">
        <v>92</v>
      </c>
      <c r="E10" s="52" t="s">
        <v>591</v>
      </c>
      <c r="F10" s="6" t="s">
        <v>4</v>
      </c>
      <c r="G10" s="6" t="s">
        <v>23</v>
      </c>
      <c r="H10" s="42" t="s">
        <v>92</v>
      </c>
      <c r="I10" s="32" t="s">
        <v>334</v>
      </c>
      <c r="J10" s="8"/>
      <c r="K10" s="38">
        <v>19200</v>
      </c>
      <c r="L10" s="4">
        <f t="shared" si="0"/>
        <v>0</v>
      </c>
      <c r="M10" s="23">
        <v>0.2</v>
      </c>
      <c r="N10" s="4">
        <f t="shared" si="1"/>
        <v>0</v>
      </c>
      <c r="O10" s="4">
        <f t="shared" si="2"/>
        <v>0</v>
      </c>
    </row>
    <row r="11" spans="1:15" customFormat="1" ht="24" outlineLevel="2">
      <c r="A11" s="27" t="s">
        <v>325</v>
      </c>
      <c r="B11" s="6" t="s">
        <v>85</v>
      </c>
      <c r="C11" s="3">
        <v>7</v>
      </c>
      <c r="D11" s="6" t="s">
        <v>93</v>
      </c>
      <c r="E11" s="52" t="s">
        <v>592</v>
      </c>
      <c r="F11" s="6" t="s">
        <v>4</v>
      </c>
      <c r="G11" s="6" t="s">
        <v>47</v>
      </c>
      <c r="H11" s="43" t="s">
        <v>93</v>
      </c>
      <c r="I11" s="32" t="s">
        <v>334</v>
      </c>
      <c r="J11" s="8"/>
      <c r="K11" s="38">
        <v>54200</v>
      </c>
      <c r="L11" s="4">
        <f t="shared" si="0"/>
        <v>0</v>
      </c>
      <c r="M11" s="23">
        <v>0.2</v>
      </c>
      <c r="N11" s="4">
        <f t="shared" si="1"/>
        <v>0</v>
      </c>
      <c r="O11" s="4">
        <f t="shared" si="2"/>
        <v>0</v>
      </c>
    </row>
    <row r="12" spans="1:15" customFormat="1" ht="24" outlineLevel="2">
      <c r="A12" s="27" t="s">
        <v>325</v>
      </c>
      <c r="B12" s="6" t="s">
        <v>85</v>
      </c>
      <c r="C12" s="3">
        <v>8</v>
      </c>
      <c r="D12" s="6" t="s">
        <v>94</v>
      </c>
      <c r="E12" s="52" t="s">
        <v>593</v>
      </c>
      <c r="F12" s="6" t="s">
        <v>4</v>
      </c>
      <c r="G12" s="6" t="s">
        <v>47</v>
      </c>
      <c r="H12" s="42" t="s">
        <v>335</v>
      </c>
      <c r="I12" s="32" t="s">
        <v>334</v>
      </c>
      <c r="J12" s="8"/>
      <c r="K12" s="38">
        <v>45000</v>
      </c>
      <c r="L12" s="4">
        <f t="shared" si="0"/>
        <v>0</v>
      </c>
      <c r="M12" s="23">
        <v>0.2</v>
      </c>
      <c r="N12" s="4">
        <f t="shared" si="1"/>
        <v>0</v>
      </c>
      <c r="O12" s="4">
        <f t="shared" si="2"/>
        <v>0</v>
      </c>
    </row>
    <row r="13" spans="1:15" customFormat="1" ht="48" outlineLevel="2">
      <c r="A13" s="27" t="s">
        <v>325</v>
      </c>
      <c r="B13" s="6" t="s">
        <v>85</v>
      </c>
      <c r="C13" s="3">
        <v>9</v>
      </c>
      <c r="D13" s="6" t="s">
        <v>95</v>
      </c>
      <c r="E13" s="52" t="s">
        <v>594</v>
      </c>
      <c r="F13" s="6" t="s">
        <v>4</v>
      </c>
      <c r="G13" s="6" t="s">
        <v>87</v>
      </c>
      <c r="H13" s="42" t="s">
        <v>336</v>
      </c>
      <c r="I13" s="31" t="s">
        <v>576</v>
      </c>
      <c r="J13" s="8"/>
      <c r="K13" s="37">
        <v>32000</v>
      </c>
      <c r="L13" s="4">
        <f t="shared" si="0"/>
        <v>0</v>
      </c>
      <c r="M13" s="23">
        <v>0.2</v>
      </c>
      <c r="N13" s="4">
        <f t="shared" si="1"/>
        <v>0</v>
      </c>
      <c r="O13" s="4">
        <f t="shared" si="2"/>
        <v>0</v>
      </c>
    </row>
    <row r="14" spans="1:15" customFormat="1" ht="36" outlineLevel="2">
      <c r="A14" s="27" t="s">
        <v>325</v>
      </c>
      <c r="B14" s="6" t="s">
        <v>85</v>
      </c>
      <c r="C14" s="3">
        <v>10</v>
      </c>
      <c r="D14" s="6" t="s">
        <v>96</v>
      </c>
      <c r="E14" s="52" t="s">
        <v>595</v>
      </c>
      <c r="F14" s="6" t="s">
        <v>4</v>
      </c>
      <c r="G14" s="6" t="s">
        <v>87</v>
      </c>
      <c r="H14" s="42" t="s">
        <v>337</v>
      </c>
      <c r="I14" s="31" t="s">
        <v>576</v>
      </c>
      <c r="J14" s="8"/>
      <c r="K14" s="37">
        <v>32000</v>
      </c>
      <c r="L14" s="4">
        <f t="shared" si="0"/>
        <v>0</v>
      </c>
      <c r="M14" s="23">
        <v>0.2</v>
      </c>
      <c r="N14" s="4">
        <f t="shared" si="1"/>
        <v>0</v>
      </c>
      <c r="O14" s="4">
        <f t="shared" si="2"/>
        <v>0</v>
      </c>
    </row>
    <row r="15" spans="1:15" customFormat="1" ht="36" outlineLevel="2">
      <c r="A15" s="27" t="s">
        <v>325</v>
      </c>
      <c r="B15" s="6" t="s">
        <v>85</v>
      </c>
      <c r="C15" s="3">
        <v>11</v>
      </c>
      <c r="D15" s="6" t="s">
        <v>97</v>
      </c>
      <c r="E15" s="52" t="s">
        <v>596</v>
      </c>
      <c r="F15" s="6" t="s">
        <v>4</v>
      </c>
      <c r="G15" s="6" t="s">
        <v>47</v>
      </c>
      <c r="H15" s="42" t="s">
        <v>338</v>
      </c>
      <c r="I15" s="32" t="s">
        <v>339</v>
      </c>
      <c r="J15" s="8"/>
      <c r="K15" s="38">
        <v>21300</v>
      </c>
      <c r="L15" s="4">
        <f t="shared" si="0"/>
        <v>0</v>
      </c>
      <c r="M15" s="23">
        <v>0.2</v>
      </c>
      <c r="N15" s="4">
        <f t="shared" si="1"/>
        <v>0</v>
      </c>
      <c r="O15" s="4">
        <f t="shared" si="2"/>
        <v>0</v>
      </c>
    </row>
    <row r="16" spans="1:15" customFormat="1" ht="48" outlineLevel="2">
      <c r="A16" s="27" t="s">
        <v>325</v>
      </c>
      <c r="B16" s="6" t="s">
        <v>85</v>
      </c>
      <c r="C16" s="3">
        <v>12</v>
      </c>
      <c r="D16" s="6" t="s">
        <v>98</v>
      </c>
      <c r="E16" s="52" t="s">
        <v>597</v>
      </c>
      <c r="F16" s="6" t="s">
        <v>4</v>
      </c>
      <c r="G16" s="6" t="s">
        <v>87</v>
      </c>
      <c r="H16" s="42" t="s">
        <v>340</v>
      </c>
      <c r="I16" s="31" t="s">
        <v>576</v>
      </c>
      <c r="J16" s="8"/>
      <c r="K16" s="37">
        <v>32000</v>
      </c>
      <c r="L16" s="4">
        <f t="shared" si="0"/>
        <v>0</v>
      </c>
      <c r="M16" s="23">
        <v>0.2</v>
      </c>
      <c r="N16" s="4">
        <f t="shared" si="1"/>
        <v>0</v>
      </c>
      <c r="O16" s="4">
        <f t="shared" si="2"/>
        <v>0</v>
      </c>
    </row>
    <row r="17" spans="1:15" customFormat="1" ht="48" outlineLevel="2">
      <c r="A17" s="27" t="s">
        <v>325</v>
      </c>
      <c r="B17" s="6" t="s">
        <v>85</v>
      </c>
      <c r="C17" s="3">
        <v>13</v>
      </c>
      <c r="D17" s="6" t="s">
        <v>54</v>
      </c>
      <c r="E17" s="52" t="s">
        <v>598</v>
      </c>
      <c r="F17" s="6" t="s">
        <v>4</v>
      </c>
      <c r="G17" s="6" t="s">
        <v>87</v>
      </c>
      <c r="H17" s="42" t="s">
        <v>341</v>
      </c>
      <c r="I17" s="31" t="s">
        <v>576</v>
      </c>
      <c r="J17" s="8"/>
      <c r="K17" s="37">
        <v>32000</v>
      </c>
      <c r="L17" s="4">
        <f t="shared" si="0"/>
        <v>0</v>
      </c>
      <c r="M17" s="23">
        <v>0.2</v>
      </c>
      <c r="N17" s="4">
        <f t="shared" si="1"/>
        <v>0</v>
      </c>
      <c r="O17" s="4">
        <f t="shared" si="2"/>
        <v>0</v>
      </c>
    </row>
    <row r="18" spans="1:15" customFormat="1" ht="24" outlineLevel="2">
      <c r="A18" s="27" t="s">
        <v>325</v>
      </c>
      <c r="B18" s="6" t="s">
        <v>85</v>
      </c>
      <c r="C18" s="3">
        <v>14</v>
      </c>
      <c r="D18" s="6" t="s">
        <v>99</v>
      </c>
      <c r="E18" s="52" t="s">
        <v>599</v>
      </c>
      <c r="F18" s="6" t="s">
        <v>4</v>
      </c>
      <c r="G18" s="6" t="s">
        <v>23</v>
      </c>
      <c r="H18" s="42" t="s">
        <v>342</v>
      </c>
      <c r="I18" s="32" t="s">
        <v>339</v>
      </c>
      <c r="J18" s="8"/>
      <c r="K18" s="38">
        <v>56000</v>
      </c>
      <c r="L18" s="4">
        <f t="shared" si="0"/>
        <v>0</v>
      </c>
      <c r="M18" s="23">
        <v>0.2</v>
      </c>
      <c r="N18" s="4">
        <f t="shared" si="1"/>
        <v>0</v>
      </c>
      <c r="O18" s="4">
        <f t="shared" si="2"/>
        <v>0</v>
      </c>
    </row>
    <row r="19" spans="1:15" customFormat="1" ht="24" outlineLevel="2">
      <c r="A19" s="27" t="s">
        <v>325</v>
      </c>
      <c r="B19" s="6" t="s">
        <v>85</v>
      </c>
      <c r="C19" s="3">
        <v>15</v>
      </c>
      <c r="D19" s="6" t="s">
        <v>99</v>
      </c>
      <c r="E19" s="52" t="s">
        <v>600</v>
      </c>
      <c r="F19" s="6" t="s">
        <v>4</v>
      </c>
      <c r="G19" s="6" t="s">
        <v>23</v>
      </c>
      <c r="H19" s="42" t="s">
        <v>343</v>
      </c>
      <c r="I19" s="32" t="s">
        <v>334</v>
      </c>
      <c r="J19" s="8"/>
      <c r="K19" s="38">
        <v>18600</v>
      </c>
      <c r="L19" s="4">
        <f t="shared" si="0"/>
        <v>0</v>
      </c>
      <c r="M19" s="23">
        <v>0.2</v>
      </c>
      <c r="N19" s="4">
        <f t="shared" si="1"/>
        <v>0</v>
      </c>
      <c r="O19" s="4">
        <f t="shared" si="2"/>
        <v>0</v>
      </c>
    </row>
    <row r="20" spans="1:15" customFormat="1" ht="24" outlineLevel="2">
      <c r="A20" s="27" t="s">
        <v>325</v>
      </c>
      <c r="B20" s="6" t="s">
        <v>85</v>
      </c>
      <c r="C20" s="3">
        <v>16</v>
      </c>
      <c r="D20" s="6" t="s">
        <v>100</v>
      </c>
      <c r="E20" s="52" t="s">
        <v>601</v>
      </c>
      <c r="F20" s="6" t="s">
        <v>4</v>
      </c>
      <c r="G20" s="6" t="s">
        <v>23</v>
      </c>
      <c r="H20" s="42" t="s">
        <v>344</v>
      </c>
      <c r="I20" s="33" t="s">
        <v>334</v>
      </c>
      <c r="J20" s="8"/>
      <c r="K20" s="38">
        <v>38500</v>
      </c>
      <c r="L20" s="4">
        <f t="shared" si="0"/>
        <v>0</v>
      </c>
      <c r="M20" s="23">
        <v>0.2</v>
      </c>
      <c r="N20" s="4">
        <f t="shared" si="1"/>
        <v>0</v>
      </c>
      <c r="O20" s="4">
        <f t="shared" si="2"/>
        <v>0</v>
      </c>
    </row>
    <row r="21" spans="1:15" customFormat="1" ht="24" outlineLevel="2">
      <c r="A21" s="27" t="s">
        <v>325</v>
      </c>
      <c r="B21" s="6" t="s">
        <v>85</v>
      </c>
      <c r="C21" s="3">
        <v>17</v>
      </c>
      <c r="D21" s="6" t="s">
        <v>101</v>
      </c>
      <c r="E21" s="52" t="s">
        <v>602</v>
      </c>
      <c r="F21" s="6" t="s">
        <v>4</v>
      </c>
      <c r="G21" s="6" t="s">
        <v>23</v>
      </c>
      <c r="H21" s="42" t="s">
        <v>345</v>
      </c>
      <c r="I21" s="32" t="s">
        <v>334</v>
      </c>
      <c r="J21" s="8"/>
      <c r="K21" s="38">
        <v>20500</v>
      </c>
      <c r="L21" s="4">
        <f t="shared" si="0"/>
        <v>0</v>
      </c>
      <c r="M21" s="23">
        <v>0.2</v>
      </c>
      <c r="N21" s="4">
        <f t="shared" si="1"/>
        <v>0</v>
      </c>
      <c r="O21" s="4">
        <f t="shared" si="2"/>
        <v>0</v>
      </c>
    </row>
    <row r="22" spans="1:15" customFormat="1" ht="36" outlineLevel="2">
      <c r="A22" s="27" t="s">
        <v>325</v>
      </c>
      <c r="B22" s="6" t="s">
        <v>85</v>
      </c>
      <c r="C22" s="3">
        <v>18</v>
      </c>
      <c r="D22" s="6" t="s">
        <v>67</v>
      </c>
      <c r="E22" s="52" t="s">
        <v>603</v>
      </c>
      <c r="F22" s="6" t="s">
        <v>4</v>
      </c>
      <c r="G22" s="6" t="s">
        <v>87</v>
      </c>
      <c r="H22" s="42" t="s">
        <v>346</v>
      </c>
      <c r="I22" s="31" t="s">
        <v>576</v>
      </c>
      <c r="J22" s="8"/>
      <c r="K22" s="37">
        <v>32000</v>
      </c>
      <c r="L22" s="4">
        <f t="shared" ref="L22:L85" si="3">J22*K22</f>
        <v>0</v>
      </c>
      <c r="M22" s="23">
        <v>0.2</v>
      </c>
      <c r="N22" s="4">
        <f t="shared" ref="N22:N85" si="4">L22*M22</f>
        <v>0</v>
      </c>
      <c r="O22" s="4">
        <f t="shared" ref="O22:O85" si="5">L22+N22</f>
        <v>0</v>
      </c>
    </row>
    <row r="23" spans="1:15" customFormat="1" ht="36" outlineLevel="2">
      <c r="A23" s="27" t="s">
        <v>325</v>
      </c>
      <c r="B23" s="6" t="s">
        <v>85</v>
      </c>
      <c r="C23" s="3">
        <v>19</v>
      </c>
      <c r="D23" s="6" t="s">
        <v>68</v>
      </c>
      <c r="E23" s="52" t="s">
        <v>604</v>
      </c>
      <c r="F23" s="6" t="s">
        <v>4</v>
      </c>
      <c r="G23" s="6" t="s">
        <v>87</v>
      </c>
      <c r="H23" s="42" t="s">
        <v>347</v>
      </c>
      <c r="I23" s="31" t="s">
        <v>576</v>
      </c>
      <c r="J23" s="8"/>
      <c r="K23" s="37">
        <v>32000</v>
      </c>
      <c r="L23" s="4">
        <f t="shared" si="3"/>
        <v>0</v>
      </c>
      <c r="M23" s="23">
        <v>0.2</v>
      </c>
      <c r="N23" s="4">
        <f t="shared" si="4"/>
        <v>0</v>
      </c>
      <c r="O23" s="4">
        <f t="shared" si="5"/>
        <v>0</v>
      </c>
    </row>
    <row r="24" spans="1:15" customFormat="1" ht="36" outlineLevel="2">
      <c r="A24" s="27" t="s">
        <v>325</v>
      </c>
      <c r="B24" s="6" t="s">
        <v>85</v>
      </c>
      <c r="C24" s="3">
        <v>20</v>
      </c>
      <c r="D24" s="6" t="s">
        <v>59</v>
      </c>
      <c r="E24" s="52" t="s">
        <v>605</v>
      </c>
      <c r="F24" s="6" t="s">
        <v>4</v>
      </c>
      <c r="G24" s="6" t="s">
        <v>87</v>
      </c>
      <c r="H24" s="42" t="s">
        <v>348</v>
      </c>
      <c r="I24" s="31" t="s">
        <v>576</v>
      </c>
      <c r="J24" s="8"/>
      <c r="K24" s="37">
        <v>32000</v>
      </c>
      <c r="L24" s="4">
        <f t="shared" si="3"/>
        <v>0</v>
      </c>
      <c r="M24" s="23">
        <v>0.2</v>
      </c>
      <c r="N24" s="4">
        <f t="shared" si="4"/>
        <v>0</v>
      </c>
      <c r="O24" s="4">
        <f t="shared" si="5"/>
        <v>0</v>
      </c>
    </row>
    <row r="25" spans="1:15" customFormat="1" ht="60" outlineLevel="2">
      <c r="A25" s="27" t="s">
        <v>325</v>
      </c>
      <c r="B25" s="6" t="s">
        <v>85</v>
      </c>
      <c r="C25" s="3">
        <v>21</v>
      </c>
      <c r="D25" s="6" t="s">
        <v>102</v>
      </c>
      <c r="E25" s="52" t="s">
        <v>606</v>
      </c>
      <c r="F25" s="6" t="s">
        <v>4</v>
      </c>
      <c r="G25" s="6" t="s">
        <v>23</v>
      </c>
      <c r="H25" s="42" t="s">
        <v>349</v>
      </c>
      <c r="I25" s="31" t="s">
        <v>339</v>
      </c>
      <c r="J25" s="8"/>
      <c r="K25" s="38">
        <v>56300</v>
      </c>
      <c r="L25" s="4">
        <f t="shared" si="3"/>
        <v>0</v>
      </c>
      <c r="M25" s="23">
        <v>0.2</v>
      </c>
      <c r="N25" s="4">
        <f t="shared" si="4"/>
        <v>0</v>
      </c>
      <c r="O25" s="4">
        <f t="shared" si="5"/>
        <v>0</v>
      </c>
    </row>
    <row r="26" spans="1:15" customFormat="1" ht="36" outlineLevel="2">
      <c r="A26" s="27" t="s">
        <v>325</v>
      </c>
      <c r="B26" s="6" t="s">
        <v>85</v>
      </c>
      <c r="C26" s="3">
        <v>22</v>
      </c>
      <c r="D26" s="6" t="s">
        <v>103</v>
      </c>
      <c r="E26" s="52" t="s">
        <v>607</v>
      </c>
      <c r="F26" s="6" t="s">
        <v>4</v>
      </c>
      <c r="G26" s="6" t="s">
        <v>87</v>
      </c>
      <c r="H26" s="42" t="s">
        <v>350</v>
      </c>
      <c r="I26" s="31" t="s">
        <v>576</v>
      </c>
      <c r="J26" s="8"/>
      <c r="K26" s="37">
        <v>32000</v>
      </c>
      <c r="L26" s="4">
        <f t="shared" si="3"/>
        <v>0</v>
      </c>
      <c r="M26" s="23">
        <v>0.2</v>
      </c>
      <c r="N26" s="4">
        <f t="shared" si="4"/>
        <v>0</v>
      </c>
      <c r="O26" s="4">
        <f t="shared" si="5"/>
        <v>0</v>
      </c>
    </row>
    <row r="27" spans="1:15" customFormat="1" ht="24" outlineLevel="2">
      <c r="A27" s="27" t="s">
        <v>325</v>
      </c>
      <c r="B27" s="6" t="s">
        <v>85</v>
      </c>
      <c r="C27" s="3">
        <v>23</v>
      </c>
      <c r="D27" s="6" t="s">
        <v>104</v>
      </c>
      <c r="E27" s="52" t="s">
        <v>608</v>
      </c>
      <c r="F27" s="6" t="s">
        <v>4</v>
      </c>
      <c r="G27" s="6" t="s">
        <v>23</v>
      </c>
      <c r="H27" s="42" t="s">
        <v>351</v>
      </c>
      <c r="I27" s="32" t="s">
        <v>334</v>
      </c>
      <c r="J27" s="8"/>
      <c r="K27" s="38">
        <v>94000</v>
      </c>
      <c r="L27" s="4">
        <f t="shared" si="3"/>
        <v>0</v>
      </c>
      <c r="M27" s="23">
        <v>0.2</v>
      </c>
      <c r="N27" s="4">
        <f t="shared" si="4"/>
        <v>0</v>
      </c>
      <c r="O27" s="4">
        <f t="shared" si="5"/>
        <v>0</v>
      </c>
    </row>
    <row r="28" spans="1:15" customFormat="1" ht="36" outlineLevel="2">
      <c r="A28" s="27" t="s">
        <v>325</v>
      </c>
      <c r="B28" s="6" t="s">
        <v>85</v>
      </c>
      <c r="C28" s="3">
        <v>24</v>
      </c>
      <c r="D28" s="6" t="s">
        <v>105</v>
      </c>
      <c r="E28" s="52" t="s">
        <v>609</v>
      </c>
      <c r="F28" s="6" t="s">
        <v>4</v>
      </c>
      <c r="G28" s="6" t="s">
        <v>87</v>
      </c>
      <c r="H28" s="42" t="s">
        <v>352</v>
      </c>
      <c r="I28" s="31" t="s">
        <v>576</v>
      </c>
      <c r="J28" s="8"/>
      <c r="K28" s="37">
        <v>32000</v>
      </c>
      <c r="L28" s="4">
        <f t="shared" si="3"/>
        <v>0</v>
      </c>
      <c r="M28" s="23">
        <v>0.2</v>
      </c>
      <c r="N28" s="4">
        <f t="shared" si="4"/>
        <v>0</v>
      </c>
      <c r="O28" s="4">
        <f t="shared" si="5"/>
        <v>0</v>
      </c>
    </row>
    <row r="29" spans="1:15" customFormat="1" ht="24" outlineLevel="2">
      <c r="A29" s="27" t="s">
        <v>325</v>
      </c>
      <c r="B29" s="6" t="s">
        <v>85</v>
      </c>
      <c r="C29" s="3">
        <v>25</v>
      </c>
      <c r="D29" s="6" t="s">
        <v>60</v>
      </c>
      <c r="E29" s="52" t="s">
        <v>610</v>
      </c>
      <c r="F29" s="6" t="s">
        <v>4</v>
      </c>
      <c r="G29" s="6" t="s">
        <v>47</v>
      </c>
      <c r="H29" s="42" t="s">
        <v>353</v>
      </c>
      <c r="I29" s="32" t="s">
        <v>334</v>
      </c>
      <c r="J29" s="8"/>
      <c r="K29" s="38">
        <v>88150</v>
      </c>
      <c r="L29" s="4">
        <f t="shared" si="3"/>
        <v>0</v>
      </c>
      <c r="M29" s="23">
        <v>0.2</v>
      </c>
      <c r="N29" s="4">
        <f t="shared" si="4"/>
        <v>0</v>
      </c>
      <c r="O29" s="4">
        <f t="shared" si="5"/>
        <v>0</v>
      </c>
    </row>
    <row r="30" spans="1:15" customFormat="1" ht="36" outlineLevel="2">
      <c r="A30" s="27" t="s">
        <v>325</v>
      </c>
      <c r="B30" s="6" t="s">
        <v>85</v>
      </c>
      <c r="C30" s="3">
        <v>26</v>
      </c>
      <c r="D30" s="6" t="s">
        <v>106</v>
      </c>
      <c r="E30" s="52" t="s">
        <v>611</v>
      </c>
      <c r="F30" s="6" t="s">
        <v>4</v>
      </c>
      <c r="G30" s="6" t="s">
        <v>87</v>
      </c>
      <c r="H30" s="42" t="s">
        <v>354</v>
      </c>
      <c r="I30" s="31" t="s">
        <v>576</v>
      </c>
      <c r="J30" s="8"/>
      <c r="K30" s="37">
        <v>32000</v>
      </c>
      <c r="L30" s="4">
        <f t="shared" si="3"/>
        <v>0</v>
      </c>
      <c r="M30" s="23">
        <v>0.2</v>
      </c>
      <c r="N30" s="4">
        <f t="shared" si="4"/>
        <v>0</v>
      </c>
      <c r="O30" s="4">
        <f t="shared" si="5"/>
        <v>0</v>
      </c>
    </row>
    <row r="31" spans="1:15" customFormat="1" ht="36" outlineLevel="2">
      <c r="A31" s="27" t="s">
        <v>325</v>
      </c>
      <c r="B31" s="6" t="s">
        <v>85</v>
      </c>
      <c r="C31" s="3">
        <v>27</v>
      </c>
      <c r="D31" s="6" t="s">
        <v>61</v>
      </c>
      <c r="E31" s="52" t="s">
        <v>612</v>
      </c>
      <c r="F31" s="6" t="s">
        <v>4</v>
      </c>
      <c r="G31" s="6" t="s">
        <v>87</v>
      </c>
      <c r="H31" s="42" t="s">
        <v>355</v>
      </c>
      <c r="I31" s="31" t="s">
        <v>576</v>
      </c>
      <c r="J31" s="8"/>
      <c r="K31" s="37">
        <v>32000</v>
      </c>
      <c r="L31" s="4">
        <f t="shared" si="3"/>
        <v>0</v>
      </c>
      <c r="M31" s="23">
        <v>0.2</v>
      </c>
      <c r="N31" s="4">
        <f t="shared" si="4"/>
        <v>0</v>
      </c>
      <c r="O31" s="4">
        <f t="shared" si="5"/>
        <v>0</v>
      </c>
    </row>
    <row r="32" spans="1:15" customFormat="1" ht="24" outlineLevel="2">
      <c r="A32" s="27" t="s">
        <v>325</v>
      </c>
      <c r="B32" s="6" t="s">
        <v>85</v>
      </c>
      <c r="C32" s="3">
        <v>28</v>
      </c>
      <c r="D32" s="6" t="s">
        <v>107</v>
      </c>
      <c r="E32" s="52" t="s">
        <v>613</v>
      </c>
      <c r="F32" s="6" t="s">
        <v>4</v>
      </c>
      <c r="G32" s="6" t="s">
        <v>47</v>
      </c>
      <c r="H32" s="42" t="s">
        <v>356</v>
      </c>
      <c r="I32" s="32" t="s">
        <v>334</v>
      </c>
      <c r="J32" s="8"/>
      <c r="K32" s="38">
        <v>46000</v>
      </c>
      <c r="L32" s="4">
        <f t="shared" si="3"/>
        <v>0</v>
      </c>
      <c r="M32" s="23">
        <v>0.2</v>
      </c>
      <c r="N32" s="4">
        <f t="shared" si="4"/>
        <v>0</v>
      </c>
      <c r="O32" s="4">
        <f t="shared" si="5"/>
        <v>0</v>
      </c>
    </row>
    <row r="33" spans="1:15" customFormat="1" ht="24" outlineLevel="2">
      <c r="A33" s="27" t="s">
        <v>325</v>
      </c>
      <c r="B33" s="6" t="s">
        <v>85</v>
      </c>
      <c r="C33" s="3">
        <v>29</v>
      </c>
      <c r="D33" s="6" t="s">
        <v>108</v>
      </c>
      <c r="E33" s="52" t="s">
        <v>614</v>
      </c>
      <c r="F33" s="6" t="s">
        <v>4</v>
      </c>
      <c r="G33" s="6" t="s">
        <v>87</v>
      </c>
      <c r="H33" s="42" t="s">
        <v>357</v>
      </c>
      <c r="I33" s="31" t="s">
        <v>576</v>
      </c>
      <c r="J33" s="8"/>
      <c r="K33" s="37">
        <v>32000</v>
      </c>
      <c r="L33" s="4">
        <f t="shared" si="3"/>
        <v>0</v>
      </c>
      <c r="M33" s="23">
        <v>0.2</v>
      </c>
      <c r="N33" s="4">
        <f t="shared" si="4"/>
        <v>0</v>
      </c>
      <c r="O33" s="4">
        <f t="shared" si="5"/>
        <v>0</v>
      </c>
    </row>
    <row r="34" spans="1:15" customFormat="1" ht="36" outlineLevel="2">
      <c r="A34" s="27" t="s">
        <v>325</v>
      </c>
      <c r="B34" s="6" t="s">
        <v>85</v>
      </c>
      <c r="C34" s="3">
        <v>30</v>
      </c>
      <c r="D34" s="6" t="s">
        <v>62</v>
      </c>
      <c r="E34" s="52" t="s">
        <v>615</v>
      </c>
      <c r="F34" s="6" t="s">
        <v>4</v>
      </c>
      <c r="G34" s="6" t="s">
        <v>87</v>
      </c>
      <c r="H34" s="42" t="s">
        <v>358</v>
      </c>
      <c r="I34" s="31" t="s">
        <v>576</v>
      </c>
      <c r="J34" s="8"/>
      <c r="K34" s="37">
        <v>32000</v>
      </c>
      <c r="L34" s="4">
        <f t="shared" si="3"/>
        <v>0</v>
      </c>
      <c r="M34" s="23">
        <v>0.2</v>
      </c>
      <c r="N34" s="4">
        <f t="shared" si="4"/>
        <v>0</v>
      </c>
      <c r="O34" s="4">
        <f t="shared" si="5"/>
        <v>0</v>
      </c>
    </row>
    <row r="35" spans="1:15" customFormat="1" ht="36" outlineLevel="2">
      <c r="A35" s="27" t="s">
        <v>325</v>
      </c>
      <c r="B35" s="6" t="s">
        <v>85</v>
      </c>
      <c r="C35" s="3">
        <v>31</v>
      </c>
      <c r="D35" s="6" t="s">
        <v>109</v>
      </c>
      <c r="E35" s="52" t="s">
        <v>616</v>
      </c>
      <c r="F35" s="6" t="s">
        <v>4</v>
      </c>
      <c r="G35" s="6" t="s">
        <v>87</v>
      </c>
      <c r="H35" s="42" t="s">
        <v>359</v>
      </c>
      <c r="I35" s="31" t="s">
        <v>576</v>
      </c>
      <c r="J35" s="8"/>
      <c r="K35" s="37">
        <v>32000</v>
      </c>
      <c r="L35" s="4">
        <f t="shared" si="3"/>
        <v>0</v>
      </c>
      <c r="M35" s="23">
        <v>0.2</v>
      </c>
      <c r="N35" s="4">
        <f t="shared" si="4"/>
        <v>0</v>
      </c>
      <c r="O35" s="4">
        <f t="shared" si="5"/>
        <v>0</v>
      </c>
    </row>
    <row r="36" spans="1:15" customFormat="1" ht="36" outlineLevel="2">
      <c r="A36" s="27" t="s">
        <v>325</v>
      </c>
      <c r="B36" s="6" t="s">
        <v>85</v>
      </c>
      <c r="C36" s="3">
        <v>32</v>
      </c>
      <c r="D36" s="6" t="s">
        <v>63</v>
      </c>
      <c r="E36" s="52" t="s">
        <v>617</v>
      </c>
      <c r="F36" s="6" t="s">
        <v>4</v>
      </c>
      <c r="G36" s="6" t="s">
        <v>87</v>
      </c>
      <c r="H36" s="42" t="s">
        <v>360</v>
      </c>
      <c r="I36" s="31" t="s">
        <v>576</v>
      </c>
      <c r="J36" s="8"/>
      <c r="K36" s="37">
        <v>32000</v>
      </c>
      <c r="L36" s="4">
        <f t="shared" si="3"/>
        <v>0</v>
      </c>
      <c r="M36" s="23">
        <v>0.2</v>
      </c>
      <c r="N36" s="4">
        <f t="shared" si="4"/>
        <v>0</v>
      </c>
      <c r="O36" s="4">
        <f t="shared" si="5"/>
        <v>0</v>
      </c>
    </row>
    <row r="37" spans="1:15" customFormat="1" ht="48" outlineLevel="2">
      <c r="A37" s="27" t="s">
        <v>325</v>
      </c>
      <c r="B37" s="6" t="s">
        <v>85</v>
      </c>
      <c r="C37" s="3">
        <v>33</v>
      </c>
      <c r="D37" s="6" t="s">
        <v>110</v>
      </c>
      <c r="E37" s="52" t="s">
        <v>618</v>
      </c>
      <c r="F37" s="6" t="s">
        <v>4</v>
      </c>
      <c r="G37" s="6" t="s">
        <v>87</v>
      </c>
      <c r="H37" s="42" t="s">
        <v>361</v>
      </c>
      <c r="I37" s="31" t="s">
        <v>576</v>
      </c>
      <c r="J37" s="8"/>
      <c r="K37" s="37">
        <v>32000</v>
      </c>
      <c r="L37" s="4">
        <f t="shared" si="3"/>
        <v>0</v>
      </c>
      <c r="M37" s="23">
        <v>0.2</v>
      </c>
      <c r="N37" s="4">
        <f t="shared" si="4"/>
        <v>0</v>
      </c>
      <c r="O37" s="4">
        <f t="shared" si="5"/>
        <v>0</v>
      </c>
    </row>
    <row r="38" spans="1:15" customFormat="1" ht="24" outlineLevel="2">
      <c r="A38" s="27" t="s">
        <v>325</v>
      </c>
      <c r="B38" s="6" t="s">
        <v>85</v>
      </c>
      <c r="C38" s="3">
        <v>34</v>
      </c>
      <c r="D38" s="6" t="s">
        <v>65</v>
      </c>
      <c r="E38" s="52" t="s">
        <v>619</v>
      </c>
      <c r="F38" s="6" t="s">
        <v>4</v>
      </c>
      <c r="G38" s="6" t="s">
        <v>87</v>
      </c>
      <c r="H38" s="42" t="s">
        <v>362</v>
      </c>
      <c r="I38" s="31" t="s">
        <v>576</v>
      </c>
      <c r="J38" s="8"/>
      <c r="K38" s="37">
        <v>32000</v>
      </c>
      <c r="L38" s="4">
        <f t="shared" si="3"/>
        <v>0</v>
      </c>
      <c r="M38" s="23">
        <v>0.2</v>
      </c>
      <c r="N38" s="4">
        <f t="shared" si="4"/>
        <v>0</v>
      </c>
      <c r="O38" s="4">
        <f t="shared" si="5"/>
        <v>0</v>
      </c>
    </row>
    <row r="39" spans="1:15" customFormat="1" ht="36" outlineLevel="2">
      <c r="A39" s="27" t="s">
        <v>325</v>
      </c>
      <c r="B39" s="6" t="s">
        <v>85</v>
      </c>
      <c r="C39" s="3">
        <v>35</v>
      </c>
      <c r="D39" s="6" t="s">
        <v>66</v>
      </c>
      <c r="E39" s="52" t="s">
        <v>620</v>
      </c>
      <c r="F39" s="6" t="s">
        <v>4</v>
      </c>
      <c r="G39" s="6" t="s">
        <v>87</v>
      </c>
      <c r="H39" s="42" t="s">
        <v>363</v>
      </c>
      <c r="I39" s="31" t="s">
        <v>576</v>
      </c>
      <c r="J39" s="8"/>
      <c r="K39" s="37">
        <v>32000</v>
      </c>
      <c r="L39" s="4">
        <f t="shared" si="3"/>
        <v>0</v>
      </c>
      <c r="M39" s="23">
        <v>0.2</v>
      </c>
      <c r="N39" s="4">
        <f t="shared" si="4"/>
        <v>0</v>
      </c>
      <c r="O39" s="4">
        <f t="shared" si="5"/>
        <v>0</v>
      </c>
    </row>
    <row r="40" spans="1:15" customFormat="1" ht="48" outlineLevel="2">
      <c r="A40" s="27" t="s">
        <v>325</v>
      </c>
      <c r="B40" s="6" t="s">
        <v>85</v>
      </c>
      <c r="C40" s="3">
        <v>36</v>
      </c>
      <c r="D40" s="6" t="s">
        <v>111</v>
      </c>
      <c r="E40" s="52" t="s">
        <v>621</v>
      </c>
      <c r="F40" s="6" t="s">
        <v>4</v>
      </c>
      <c r="G40" s="6" t="s">
        <v>87</v>
      </c>
      <c r="H40" s="42" t="s">
        <v>364</v>
      </c>
      <c r="I40" s="31" t="s">
        <v>576</v>
      </c>
      <c r="J40" s="8"/>
      <c r="K40" s="37">
        <v>32000</v>
      </c>
      <c r="L40" s="4">
        <f t="shared" si="3"/>
        <v>0</v>
      </c>
      <c r="M40" s="23">
        <v>0.2</v>
      </c>
      <c r="N40" s="4">
        <f t="shared" si="4"/>
        <v>0</v>
      </c>
      <c r="O40" s="4">
        <f t="shared" si="5"/>
        <v>0</v>
      </c>
    </row>
    <row r="41" spans="1:15" customFormat="1" ht="36" outlineLevel="2">
      <c r="A41" s="27" t="s">
        <v>325</v>
      </c>
      <c r="B41" s="6" t="s">
        <v>85</v>
      </c>
      <c r="C41" s="3">
        <v>37</v>
      </c>
      <c r="D41" s="6" t="s">
        <v>112</v>
      </c>
      <c r="E41" s="52" t="s">
        <v>622</v>
      </c>
      <c r="F41" s="6" t="s">
        <v>4</v>
      </c>
      <c r="G41" s="6" t="s">
        <v>87</v>
      </c>
      <c r="H41" s="42" t="s">
        <v>365</v>
      </c>
      <c r="I41" s="31" t="s">
        <v>576</v>
      </c>
      <c r="J41" s="8"/>
      <c r="K41" s="37">
        <v>32000</v>
      </c>
      <c r="L41" s="4">
        <f t="shared" si="3"/>
        <v>0</v>
      </c>
      <c r="M41" s="23">
        <v>0.2</v>
      </c>
      <c r="N41" s="4">
        <f t="shared" si="4"/>
        <v>0</v>
      </c>
      <c r="O41" s="4">
        <f t="shared" si="5"/>
        <v>0</v>
      </c>
    </row>
    <row r="42" spans="1:15" customFormat="1" ht="24" outlineLevel="2">
      <c r="A42" s="27" t="s">
        <v>325</v>
      </c>
      <c r="B42" s="6" t="s">
        <v>85</v>
      </c>
      <c r="C42" s="3">
        <v>38</v>
      </c>
      <c r="D42" s="6" t="s">
        <v>113</v>
      </c>
      <c r="E42" s="52" t="s">
        <v>623</v>
      </c>
      <c r="F42" s="6" t="s">
        <v>4</v>
      </c>
      <c r="G42" s="6" t="s">
        <v>47</v>
      </c>
      <c r="H42" s="42" t="s">
        <v>366</v>
      </c>
      <c r="I42" s="32" t="s">
        <v>334</v>
      </c>
      <c r="J42" s="8"/>
      <c r="K42" s="37">
        <v>56500</v>
      </c>
      <c r="L42" s="4">
        <f t="shared" si="3"/>
        <v>0</v>
      </c>
      <c r="M42" s="23">
        <v>0.2</v>
      </c>
      <c r="N42" s="4">
        <f t="shared" si="4"/>
        <v>0</v>
      </c>
      <c r="O42" s="4">
        <f t="shared" si="5"/>
        <v>0</v>
      </c>
    </row>
    <row r="43" spans="1:15" customFormat="1" ht="24" outlineLevel="2">
      <c r="A43" s="27" t="s">
        <v>325</v>
      </c>
      <c r="B43" s="6" t="s">
        <v>85</v>
      </c>
      <c r="C43" s="3">
        <v>39</v>
      </c>
      <c r="D43" s="6" t="s">
        <v>113</v>
      </c>
      <c r="E43" s="52" t="s">
        <v>624</v>
      </c>
      <c r="F43" s="6" t="s">
        <v>4</v>
      </c>
      <c r="G43" s="6" t="s">
        <v>23</v>
      </c>
      <c r="H43" s="42" t="s">
        <v>367</v>
      </c>
      <c r="I43" s="32" t="s">
        <v>334</v>
      </c>
      <c r="J43" s="8"/>
      <c r="K43" s="38">
        <v>18000</v>
      </c>
      <c r="L43" s="4">
        <f t="shared" si="3"/>
        <v>0</v>
      </c>
      <c r="M43" s="23">
        <v>0.2</v>
      </c>
      <c r="N43" s="4">
        <f t="shared" si="4"/>
        <v>0</v>
      </c>
      <c r="O43" s="4">
        <f t="shared" si="5"/>
        <v>0</v>
      </c>
    </row>
    <row r="44" spans="1:15" customFormat="1" ht="60" outlineLevel="2">
      <c r="A44" s="27" t="s">
        <v>325</v>
      </c>
      <c r="B44" s="6" t="s">
        <v>85</v>
      </c>
      <c r="C44" s="3">
        <v>40</v>
      </c>
      <c r="D44" s="6" t="s">
        <v>114</v>
      </c>
      <c r="E44" s="52" t="s">
        <v>625</v>
      </c>
      <c r="F44" s="6" t="s">
        <v>4</v>
      </c>
      <c r="G44" s="6" t="s">
        <v>23</v>
      </c>
      <c r="H44" s="42" t="s">
        <v>368</v>
      </c>
      <c r="I44" s="32" t="s">
        <v>339</v>
      </c>
      <c r="J44" s="8"/>
      <c r="K44" s="38">
        <v>49000</v>
      </c>
      <c r="L44" s="4">
        <f t="shared" si="3"/>
        <v>0</v>
      </c>
      <c r="M44" s="23">
        <v>0.2</v>
      </c>
      <c r="N44" s="4">
        <f t="shared" si="4"/>
        <v>0</v>
      </c>
      <c r="O44" s="4">
        <f t="shared" si="5"/>
        <v>0</v>
      </c>
    </row>
    <row r="45" spans="1:15" customFormat="1" ht="36" outlineLevel="2">
      <c r="A45" s="27" t="s">
        <v>325</v>
      </c>
      <c r="B45" s="6" t="s">
        <v>85</v>
      </c>
      <c r="C45" s="3">
        <v>41</v>
      </c>
      <c r="D45" s="6" t="s">
        <v>115</v>
      </c>
      <c r="E45" s="52" t="s">
        <v>626</v>
      </c>
      <c r="F45" s="6" t="s">
        <v>4</v>
      </c>
      <c r="G45" s="6" t="s">
        <v>87</v>
      </c>
      <c r="H45" s="42" t="s">
        <v>369</v>
      </c>
      <c r="I45" s="31" t="s">
        <v>576</v>
      </c>
      <c r="J45" s="8"/>
      <c r="K45" s="37">
        <v>32000</v>
      </c>
      <c r="L45" s="4">
        <f t="shared" si="3"/>
        <v>0</v>
      </c>
      <c r="M45" s="23">
        <v>0.2</v>
      </c>
      <c r="N45" s="4">
        <f t="shared" si="4"/>
        <v>0</v>
      </c>
      <c r="O45" s="4">
        <f t="shared" si="5"/>
        <v>0</v>
      </c>
    </row>
    <row r="46" spans="1:15" customFormat="1" ht="72" outlineLevel="2">
      <c r="A46" s="27" t="s">
        <v>325</v>
      </c>
      <c r="B46" s="6" t="s">
        <v>85</v>
      </c>
      <c r="C46" s="3">
        <v>42</v>
      </c>
      <c r="D46" s="6" t="s">
        <v>116</v>
      </c>
      <c r="E46" s="52" t="s">
        <v>627</v>
      </c>
      <c r="F46" s="6" t="s">
        <v>4</v>
      </c>
      <c r="G46" s="6" t="s">
        <v>87</v>
      </c>
      <c r="H46" s="42" t="s">
        <v>370</v>
      </c>
      <c r="I46" s="31" t="s">
        <v>576</v>
      </c>
      <c r="J46" s="8"/>
      <c r="K46" s="37">
        <v>32000</v>
      </c>
      <c r="L46" s="4">
        <f t="shared" si="3"/>
        <v>0</v>
      </c>
      <c r="M46" s="23">
        <v>0.2</v>
      </c>
      <c r="N46" s="4">
        <f t="shared" si="4"/>
        <v>0</v>
      </c>
      <c r="O46" s="4">
        <f t="shared" si="5"/>
        <v>0</v>
      </c>
    </row>
    <row r="47" spans="1:15" customFormat="1" ht="24" outlineLevel="2">
      <c r="A47" s="27" t="s">
        <v>325</v>
      </c>
      <c r="B47" s="6" t="s">
        <v>85</v>
      </c>
      <c r="C47" s="3">
        <v>43</v>
      </c>
      <c r="D47" s="6" t="s">
        <v>117</v>
      </c>
      <c r="E47" s="52" t="s">
        <v>628</v>
      </c>
      <c r="F47" s="6" t="s">
        <v>4</v>
      </c>
      <c r="G47" s="6" t="s">
        <v>23</v>
      </c>
      <c r="H47" s="42" t="s">
        <v>371</v>
      </c>
      <c r="I47" s="32" t="s">
        <v>334</v>
      </c>
      <c r="J47" s="8"/>
      <c r="K47" s="38">
        <v>15000</v>
      </c>
      <c r="L47" s="4">
        <f t="shared" si="3"/>
        <v>0</v>
      </c>
      <c r="M47" s="23">
        <v>0.2</v>
      </c>
      <c r="N47" s="4">
        <f t="shared" si="4"/>
        <v>0</v>
      </c>
      <c r="O47" s="4">
        <f t="shared" si="5"/>
        <v>0</v>
      </c>
    </row>
    <row r="48" spans="1:15" customFormat="1" ht="36" outlineLevel="2">
      <c r="A48" s="27" t="s">
        <v>325</v>
      </c>
      <c r="B48" s="6" t="s">
        <v>85</v>
      </c>
      <c r="C48" s="3">
        <v>44</v>
      </c>
      <c r="D48" s="6" t="s">
        <v>118</v>
      </c>
      <c r="E48" s="52" t="s">
        <v>629</v>
      </c>
      <c r="F48" s="6" t="s">
        <v>4</v>
      </c>
      <c r="G48" s="6" t="s">
        <v>87</v>
      </c>
      <c r="H48" s="42" t="s">
        <v>372</v>
      </c>
      <c r="I48" s="31" t="s">
        <v>576</v>
      </c>
      <c r="J48" s="8"/>
      <c r="K48" s="37">
        <v>32000</v>
      </c>
      <c r="L48" s="4">
        <f t="shared" si="3"/>
        <v>0</v>
      </c>
      <c r="M48" s="23">
        <v>0.2</v>
      </c>
      <c r="N48" s="4">
        <f t="shared" si="4"/>
        <v>0</v>
      </c>
      <c r="O48" s="4">
        <f t="shared" si="5"/>
        <v>0</v>
      </c>
    </row>
    <row r="49" spans="1:15" customFormat="1" ht="36" outlineLevel="2">
      <c r="A49" s="27" t="s">
        <v>325</v>
      </c>
      <c r="B49" s="6" t="s">
        <v>85</v>
      </c>
      <c r="C49" s="3">
        <v>45</v>
      </c>
      <c r="D49" s="6" t="s">
        <v>119</v>
      </c>
      <c r="E49" s="52" t="s">
        <v>630</v>
      </c>
      <c r="F49" s="6" t="s">
        <v>4</v>
      </c>
      <c r="G49" s="6" t="s">
        <v>47</v>
      </c>
      <c r="H49" s="42" t="s">
        <v>373</v>
      </c>
      <c r="I49" s="32" t="s">
        <v>339</v>
      </c>
      <c r="J49" s="8"/>
      <c r="K49" s="38">
        <v>21300</v>
      </c>
      <c r="L49" s="4">
        <f t="shared" si="3"/>
        <v>0</v>
      </c>
      <c r="M49" s="23">
        <v>0.2</v>
      </c>
      <c r="N49" s="4">
        <f t="shared" si="4"/>
        <v>0</v>
      </c>
      <c r="O49" s="4">
        <f t="shared" si="5"/>
        <v>0</v>
      </c>
    </row>
    <row r="50" spans="1:15" customFormat="1" ht="36" outlineLevel="2">
      <c r="A50" s="27" t="s">
        <v>325</v>
      </c>
      <c r="B50" s="6" t="s">
        <v>85</v>
      </c>
      <c r="C50" s="3">
        <v>46</v>
      </c>
      <c r="D50" s="6" t="s">
        <v>120</v>
      </c>
      <c r="E50" s="52" t="s">
        <v>631</v>
      </c>
      <c r="F50" s="6" t="s">
        <v>4</v>
      </c>
      <c r="G50" s="6" t="s">
        <v>87</v>
      </c>
      <c r="H50" s="42" t="s">
        <v>374</v>
      </c>
      <c r="I50" s="31" t="s">
        <v>576</v>
      </c>
      <c r="J50" s="8"/>
      <c r="K50" s="37">
        <v>32000</v>
      </c>
      <c r="L50" s="4">
        <f t="shared" si="3"/>
        <v>0</v>
      </c>
      <c r="M50" s="23">
        <v>0.2</v>
      </c>
      <c r="N50" s="4">
        <f t="shared" si="4"/>
        <v>0</v>
      </c>
      <c r="O50" s="4">
        <f t="shared" si="5"/>
        <v>0</v>
      </c>
    </row>
    <row r="51" spans="1:15" customFormat="1" ht="24" outlineLevel="2">
      <c r="A51" s="27" t="s">
        <v>325</v>
      </c>
      <c r="B51" s="6" t="s">
        <v>85</v>
      </c>
      <c r="C51" s="3">
        <v>47</v>
      </c>
      <c r="D51" s="6" t="s">
        <v>121</v>
      </c>
      <c r="E51" s="52" t="s">
        <v>632</v>
      </c>
      <c r="F51" s="6" t="s">
        <v>4</v>
      </c>
      <c r="G51" s="6" t="s">
        <v>23</v>
      </c>
      <c r="H51" s="42" t="s">
        <v>375</v>
      </c>
      <c r="I51" s="32" t="s">
        <v>339</v>
      </c>
      <c r="J51" s="8"/>
      <c r="K51" s="38">
        <v>59900</v>
      </c>
      <c r="L51" s="4">
        <f t="shared" si="3"/>
        <v>0</v>
      </c>
      <c r="M51" s="23">
        <v>0.2</v>
      </c>
      <c r="N51" s="4">
        <f t="shared" si="4"/>
        <v>0</v>
      </c>
      <c r="O51" s="4">
        <f t="shared" si="5"/>
        <v>0</v>
      </c>
    </row>
    <row r="52" spans="1:15" customFormat="1" ht="48" outlineLevel="2">
      <c r="A52" s="27" t="s">
        <v>325</v>
      </c>
      <c r="B52" s="6" t="s">
        <v>85</v>
      </c>
      <c r="C52" s="3">
        <v>48</v>
      </c>
      <c r="D52" s="6" t="s">
        <v>122</v>
      </c>
      <c r="E52" s="52" t="s">
        <v>633</v>
      </c>
      <c r="F52" s="6" t="s">
        <v>4</v>
      </c>
      <c r="G52" s="6" t="s">
        <v>23</v>
      </c>
      <c r="H52" s="42" t="s">
        <v>376</v>
      </c>
      <c r="I52" s="31" t="s">
        <v>576</v>
      </c>
      <c r="J52" s="8"/>
      <c r="K52" s="38">
        <v>79200</v>
      </c>
      <c r="L52" s="4">
        <f t="shared" si="3"/>
        <v>0</v>
      </c>
      <c r="M52" s="23">
        <v>0.2</v>
      </c>
      <c r="N52" s="4">
        <f t="shared" si="4"/>
        <v>0</v>
      </c>
      <c r="O52" s="4">
        <f t="shared" si="5"/>
        <v>0</v>
      </c>
    </row>
    <row r="53" spans="1:15" customFormat="1" ht="36" outlineLevel="2">
      <c r="A53" s="27" t="s">
        <v>325</v>
      </c>
      <c r="B53" s="6" t="s">
        <v>85</v>
      </c>
      <c r="C53" s="3">
        <v>49</v>
      </c>
      <c r="D53" s="6" t="s">
        <v>69</v>
      </c>
      <c r="E53" s="52" t="s">
        <v>634</v>
      </c>
      <c r="F53" s="6" t="s">
        <v>4</v>
      </c>
      <c r="G53" s="6" t="s">
        <v>87</v>
      </c>
      <c r="H53" s="42" t="s">
        <v>377</v>
      </c>
      <c r="I53" s="31" t="s">
        <v>576</v>
      </c>
      <c r="J53" s="8"/>
      <c r="K53" s="37">
        <v>32000</v>
      </c>
      <c r="L53" s="4">
        <f t="shared" si="3"/>
        <v>0</v>
      </c>
      <c r="M53" s="23">
        <v>0.2</v>
      </c>
      <c r="N53" s="4">
        <f t="shared" si="4"/>
        <v>0</v>
      </c>
      <c r="O53" s="4">
        <f t="shared" si="5"/>
        <v>0</v>
      </c>
    </row>
    <row r="54" spans="1:15" customFormat="1" ht="60" outlineLevel="2">
      <c r="A54" s="27" t="s">
        <v>325</v>
      </c>
      <c r="B54" s="6" t="s">
        <v>85</v>
      </c>
      <c r="C54" s="3">
        <v>50</v>
      </c>
      <c r="D54" s="6" t="s">
        <v>123</v>
      </c>
      <c r="E54" s="52" t="s">
        <v>635</v>
      </c>
      <c r="F54" s="6" t="s">
        <v>4</v>
      </c>
      <c r="G54" s="6" t="s">
        <v>87</v>
      </c>
      <c r="H54" s="42" t="s">
        <v>378</v>
      </c>
      <c r="I54" s="31" t="s">
        <v>576</v>
      </c>
      <c r="J54" s="8"/>
      <c r="K54" s="37">
        <v>32000</v>
      </c>
      <c r="L54" s="4">
        <f t="shared" si="3"/>
        <v>0</v>
      </c>
      <c r="M54" s="23">
        <v>0.2</v>
      </c>
      <c r="N54" s="4">
        <f t="shared" si="4"/>
        <v>0</v>
      </c>
      <c r="O54" s="4">
        <f t="shared" si="5"/>
        <v>0</v>
      </c>
    </row>
    <row r="55" spans="1:15" customFormat="1" ht="36" outlineLevel="2">
      <c r="A55" s="27" t="s">
        <v>325</v>
      </c>
      <c r="B55" s="6" t="s">
        <v>85</v>
      </c>
      <c r="C55" s="3">
        <v>51</v>
      </c>
      <c r="D55" s="6" t="s">
        <v>124</v>
      </c>
      <c r="E55" s="52" t="s">
        <v>636</v>
      </c>
      <c r="F55" s="6" t="s">
        <v>4</v>
      </c>
      <c r="G55" s="6" t="s">
        <v>87</v>
      </c>
      <c r="H55" s="42" t="s">
        <v>379</v>
      </c>
      <c r="I55" s="31" t="s">
        <v>576</v>
      </c>
      <c r="J55" s="8"/>
      <c r="K55" s="37">
        <v>32000</v>
      </c>
      <c r="L55" s="4">
        <f t="shared" si="3"/>
        <v>0</v>
      </c>
      <c r="M55" s="23">
        <v>0.2</v>
      </c>
      <c r="N55" s="4">
        <f t="shared" si="4"/>
        <v>0</v>
      </c>
      <c r="O55" s="4">
        <f t="shared" si="5"/>
        <v>0</v>
      </c>
    </row>
    <row r="56" spans="1:15" customFormat="1" ht="36" outlineLevel="2">
      <c r="A56" s="27" t="s">
        <v>325</v>
      </c>
      <c r="B56" s="6" t="s">
        <v>85</v>
      </c>
      <c r="C56" s="3">
        <v>52</v>
      </c>
      <c r="D56" s="6" t="s">
        <v>125</v>
      </c>
      <c r="E56" s="52" t="s">
        <v>637</v>
      </c>
      <c r="F56" s="6" t="s">
        <v>4</v>
      </c>
      <c r="G56" s="6" t="s">
        <v>87</v>
      </c>
      <c r="H56" s="42" t="s">
        <v>380</v>
      </c>
      <c r="I56" s="31" t="s">
        <v>576</v>
      </c>
      <c r="J56" s="8"/>
      <c r="K56" s="37">
        <v>32000</v>
      </c>
      <c r="L56" s="4">
        <f t="shared" si="3"/>
        <v>0</v>
      </c>
      <c r="M56" s="23">
        <v>0.2</v>
      </c>
      <c r="N56" s="4">
        <f t="shared" si="4"/>
        <v>0</v>
      </c>
      <c r="O56" s="4">
        <f t="shared" si="5"/>
        <v>0</v>
      </c>
    </row>
    <row r="57" spans="1:15" customFormat="1" ht="60" outlineLevel="2">
      <c r="A57" s="27" t="s">
        <v>325</v>
      </c>
      <c r="B57" s="6" t="s">
        <v>85</v>
      </c>
      <c r="C57" s="3">
        <v>53</v>
      </c>
      <c r="D57" s="6" t="s">
        <v>126</v>
      </c>
      <c r="E57" s="52" t="s">
        <v>638</v>
      </c>
      <c r="F57" s="6" t="s">
        <v>4</v>
      </c>
      <c r="G57" s="6" t="s">
        <v>87</v>
      </c>
      <c r="H57" s="42" t="s">
        <v>381</v>
      </c>
      <c r="I57" s="31" t="s">
        <v>576</v>
      </c>
      <c r="J57" s="8"/>
      <c r="K57" s="37">
        <v>32000</v>
      </c>
      <c r="L57" s="4">
        <f t="shared" si="3"/>
        <v>0</v>
      </c>
      <c r="M57" s="23">
        <v>0.2</v>
      </c>
      <c r="N57" s="4">
        <f t="shared" si="4"/>
        <v>0</v>
      </c>
      <c r="O57" s="4">
        <f t="shared" si="5"/>
        <v>0</v>
      </c>
    </row>
    <row r="58" spans="1:15" customFormat="1" ht="36" outlineLevel="2">
      <c r="A58" s="27" t="s">
        <v>325</v>
      </c>
      <c r="B58" s="6" t="s">
        <v>85</v>
      </c>
      <c r="C58" s="3">
        <v>54</v>
      </c>
      <c r="D58" s="6" t="s">
        <v>127</v>
      </c>
      <c r="E58" s="52" t="s">
        <v>639</v>
      </c>
      <c r="F58" s="6" t="s">
        <v>4</v>
      </c>
      <c r="G58" s="6" t="s">
        <v>87</v>
      </c>
      <c r="H58" s="42" t="s">
        <v>382</v>
      </c>
      <c r="I58" s="31" t="s">
        <v>576</v>
      </c>
      <c r="J58" s="8"/>
      <c r="K58" s="37">
        <v>32000</v>
      </c>
      <c r="L58" s="4">
        <f t="shared" si="3"/>
        <v>0</v>
      </c>
      <c r="M58" s="23">
        <v>0.2</v>
      </c>
      <c r="N58" s="4">
        <f t="shared" si="4"/>
        <v>0</v>
      </c>
      <c r="O58" s="4">
        <f t="shared" si="5"/>
        <v>0</v>
      </c>
    </row>
    <row r="59" spans="1:15" customFormat="1" ht="60" outlineLevel="2">
      <c r="A59" s="27" t="s">
        <v>325</v>
      </c>
      <c r="B59" s="6" t="s">
        <v>85</v>
      </c>
      <c r="C59" s="3">
        <v>55</v>
      </c>
      <c r="D59" s="6" t="s">
        <v>128</v>
      </c>
      <c r="E59" s="52" t="s">
        <v>640</v>
      </c>
      <c r="F59" s="6" t="s">
        <v>4</v>
      </c>
      <c r="G59" s="6" t="s">
        <v>87</v>
      </c>
      <c r="H59" s="42" t="s">
        <v>383</v>
      </c>
      <c r="I59" s="31" t="s">
        <v>576</v>
      </c>
      <c r="J59" s="8"/>
      <c r="K59" s="37">
        <v>32000</v>
      </c>
      <c r="L59" s="4">
        <f t="shared" si="3"/>
        <v>0</v>
      </c>
      <c r="M59" s="23">
        <v>0.2</v>
      </c>
      <c r="N59" s="4">
        <f t="shared" si="4"/>
        <v>0</v>
      </c>
      <c r="O59" s="4">
        <f t="shared" si="5"/>
        <v>0</v>
      </c>
    </row>
    <row r="60" spans="1:15" customFormat="1" ht="24" outlineLevel="2">
      <c r="A60" s="27" t="s">
        <v>325</v>
      </c>
      <c r="B60" s="6" t="s">
        <v>85</v>
      </c>
      <c r="C60" s="3">
        <v>56</v>
      </c>
      <c r="D60" s="6" t="s">
        <v>129</v>
      </c>
      <c r="E60" s="52" t="s">
        <v>641</v>
      </c>
      <c r="F60" s="6" t="s">
        <v>4</v>
      </c>
      <c r="G60" s="6" t="s">
        <v>47</v>
      </c>
      <c r="H60" s="42" t="s">
        <v>384</v>
      </c>
      <c r="I60" s="32" t="s">
        <v>334</v>
      </c>
      <c r="J60" s="8"/>
      <c r="K60" s="38">
        <v>31000</v>
      </c>
      <c r="L60" s="4">
        <f t="shared" si="3"/>
        <v>0</v>
      </c>
      <c r="M60" s="23">
        <v>0.2</v>
      </c>
      <c r="N60" s="4">
        <f t="shared" si="4"/>
        <v>0</v>
      </c>
      <c r="O60" s="4">
        <f t="shared" si="5"/>
        <v>0</v>
      </c>
    </row>
    <row r="61" spans="1:15" customFormat="1" ht="36" outlineLevel="2">
      <c r="A61" s="27" t="s">
        <v>325</v>
      </c>
      <c r="B61" s="6" t="s">
        <v>85</v>
      </c>
      <c r="C61" s="3">
        <v>57</v>
      </c>
      <c r="D61" s="6" t="s">
        <v>53</v>
      </c>
      <c r="E61" s="52" t="s">
        <v>642</v>
      </c>
      <c r="F61" s="6" t="s">
        <v>4</v>
      </c>
      <c r="G61" s="6" t="s">
        <v>23</v>
      </c>
      <c r="H61" s="42" t="s">
        <v>385</v>
      </c>
      <c r="I61" s="31" t="s">
        <v>576</v>
      </c>
      <c r="J61" s="8"/>
      <c r="K61" s="38">
        <v>79200</v>
      </c>
      <c r="L61" s="4">
        <f t="shared" si="3"/>
        <v>0</v>
      </c>
      <c r="M61" s="23">
        <v>0.2</v>
      </c>
      <c r="N61" s="4">
        <f t="shared" si="4"/>
        <v>0</v>
      </c>
      <c r="O61" s="4">
        <f t="shared" si="5"/>
        <v>0</v>
      </c>
    </row>
    <row r="62" spans="1:15" customFormat="1" ht="36" outlineLevel="2">
      <c r="A62" s="27" t="s">
        <v>325</v>
      </c>
      <c r="B62" s="6" t="s">
        <v>85</v>
      </c>
      <c r="C62" s="3">
        <v>58</v>
      </c>
      <c r="D62" s="6" t="s">
        <v>130</v>
      </c>
      <c r="E62" s="52" t="s">
        <v>643</v>
      </c>
      <c r="F62" s="6" t="s">
        <v>4</v>
      </c>
      <c r="G62" s="6" t="s">
        <v>87</v>
      </c>
      <c r="H62" s="42" t="s">
        <v>386</v>
      </c>
      <c r="I62" s="31" t="s">
        <v>576</v>
      </c>
      <c r="J62" s="8"/>
      <c r="K62" s="37">
        <v>32000</v>
      </c>
      <c r="L62" s="4">
        <f t="shared" si="3"/>
        <v>0</v>
      </c>
      <c r="M62" s="23">
        <v>0.2</v>
      </c>
      <c r="N62" s="4">
        <f t="shared" si="4"/>
        <v>0</v>
      </c>
      <c r="O62" s="4">
        <f t="shared" si="5"/>
        <v>0</v>
      </c>
    </row>
    <row r="63" spans="1:15" customFormat="1" ht="36" outlineLevel="2">
      <c r="A63" s="27" t="s">
        <v>325</v>
      </c>
      <c r="B63" s="6" t="s">
        <v>85</v>
      </c>
      <c r="C63" s="3">
        <v>59</v>
      </c>
      <c r="D63" s="6" t="s">
        <v>56</v>
      </c>
      <c r="E63" s="52" t="s">
        <v>644</v>
      </c>
      <c r="F63" s="6" t="s">
        <v>4</v>
      </c>
      <c r="G63" s="6" t="s">
        <v>87</v>
      </c>
      <c r="H63" s="42" t="s">
        <v>387</v>
      </c>
      <c r="I63" s="31" t="s">
        <v>576</v>
      </c>
      <c r="J63" s="8"/>
      <c r="K63" s="37">
        <v>32000</v>
      </c>
      <c r="L63" s="4">
        <f t="shared" si="3"/>
        <v>0</v>
      </c>
      <c r="M63" s="23">
        <v>0.2</v>
      </c>
      <c r="N63" s="4">
        <f t="shared" si="4"/>
        <v>0</v>
      </c>
      <c r="O63" s="4">
        <f t="shared" si="5"/>
        <v>0</v>
      </c>
    </row>
    <row r="64" spans="1:15" customFormat="1" ht="36" outlineLevel="2">
      <c r="A64" s="27" t="s">
        <v>325</v>
      </c>
      <c r="B64" s="6" t="s">
        <v>85</v>
      </c>
      <c r="C64" s="3">
        <v>60</v>
      </c>
      <c r="D64" s="6" t="s">
        <v>131</v>
      </c>
      <c r="E64" s="52" t="s">
        <v>645</v>
      </c>
      <c r="F64" s="6" t="s">
        <v>4</v>
      </c>
      <c r="G64" s="6" t="s">
        <v>23</v>
      </c>
      <c r="H64" s="42" t="s">
        <v>388</v>
      </c>
      <c r="I64" s="31" t="s">
        <v>576</v>
      </c>
      <c r="J64" s="8"/>
      <c r="K64" s="38">
        <v>79200</v>
      </c>
      <c r="L64" s="4">
        <f t="shared" si="3"/>
        <v>0</v>
      </c>
      <c r="M64" s="23">
        <v>0.2</v>
      </c>
      <c r="N64" s="4">
        <f t="shared" si="4"/>
        <v>0</v>
      </c>
      <c r="O64" s="4">
        <f t="shared" si="5"/>
        <v>0</v>
      </c>
    </row>
    <row r="65" spans="1:15" customFormat="1" ht="36" outlineLevel="2">
      <c r="A65" s="27" t="s">
        <v>325</v>
      </c>
      <c r="B65" s="6" t="s">
        <v>85</v>
      </c>
      <c r="C65" s="3">
        <v>61</v>
      </c>
      <c r="D65" s="6" t="s">
        <v>55</v>
      </c>
      <c r="E65" s="52" t="s">
        <v>646</v>
      </c>
      <c r="F65" s="6" t="s">
        <v>4</v>
      </c>
      <c r="G65" s="6" t="s">
        <v>87</v>
      </c>
      <c r="H65" s="42" t="s">
        <v>389</v>
      </c>
      <c r="I65" s="31" t="s">
        <v>576</v>
      </c>
      <c r="J65" s="8"/>
      <c r="K65" s="37">
        <v>32000</v>
      </c>
      <c r="L65" s="4">
        <f t="shared" si="3"/>
        <v>0</v>
      </c>
      <c r="M65" s="23">
        <v>0.2</v>
      </c>
      <c r="N65" s="4">
        <f t="shared" si="4"/>
        <v>0</v>
      </c>
      <c r="O65" s="4">
        <f t="shared" si="5"/>
        <v>0</v>
      </c>
    </row>
    <row r="66" spans="1:15" customFormat="1" ht="36" outlineLevel="2">
      <c r="A66" s="27" t="s">
        <v>325</v>
      </c>
      <c r="B66" s="6" t="s">
        <v>85</v>
      </c>
      <c r="C66" s="3">
        <v>62</v>
      </c>
      <c r="D66" s="6" t="s">
        <v>132</v>
      </c>
      <c r="E66" s="52" t="s">
        <v>647</v>
      </c>
      <c r="F66" s="6" t="s">
        <v>4</v>
      </c>
      <c r="G66" s="6" t="s">
        <v>23</v>
      </c>
      <c r="H66" s="42" t="s">
        <v>390</v>
      </c>
      <c r="I66" s="31" t="s">
        <v>576</v>
      </c>
      <c r="J66" s="8"/>
      <c r="K66" s="38">
        <v>45000</v>
      </c>
      <c r="L66" s="4">
        <f t="shared" si="3"/>
        <v>0</v>
      </c>
      <c r="M66" s="23">
        <v>0.2</v>
      </c>
      <c r="N66" s="4">
        <f t="shared" si="4"/>
        <v>0</v>
      </c>
      <c r="O66" s="4">
        <f t="shared" si="5"/>
        <v>0</v>
      </c>
    </row>
    <row r="67" spans="1:15" customFormat="1" ht="48" outlineLevel="2">
      <c r="A67" s="27" t="s">
        <v>325</v>
      </c>
      <c r="B67" s="6" t="s">
        <v>85</v>
      </c>
      <c r="C67" s="3">
        <v>63</v>
      </c>
      <c r="D67" s="6" t="s">
        <v>70</v>
      </c>
      <c r="E67" s="52" t="s">
        <v>648</v>
      </c>
      <c r="F67" s="6" t="s">
        <v>4</v>
      </c>
      <c r="G67" s="6" t="s">
        <v>47</v>
      </c>
      <c r="H67" s="42" t="s">
        <v>391</v>
      </c>
      <c r="I67" s="32" t="s">
        <v>339</v>
      </c>
      <c r="J67" s="8"/>
      <c r="K67" s="38">
        <v>21300</v>
      </c>
      <c r="L67" s="4">
        <f t="shared" si="3"/>
        <v>0</v>
      </c>
      <c r="M67" s="23">
        <v>0.2</v>
      </c>
      <c r="N67" s="4">
        <f t="shared" si="4"/>
        <v>0</v>
      </c>
      <c r="O67" s="4">
        <f t="shared" si="5"/>
        <v>0</v>
      </c>
    </row>
    <row r="68" spans="1:15" customFormat="1" ht="36" outlineLevel="2">
      <c r="A68" s="27" t="s">
        <v>325</v>
      </c>
      <c r="B68" s="6" t="s">
        <v>85</v>
      </c>
      <c r="C68" s="3">
        <v>64</v>
      </c>
      <c r="D68" s="6" t="s">
        <v>133</v>
      </c>
      <c r="E68" s="52" t="s">
        <v>649</v>
      </c>
      <c r="F68" s="6" t="s">
        <v>4</v>
      </c>
      <c r="G68" s="6" t="s">
        <v>23</v>
      </c>
      <c r="H68" s="42" t="s">
        <v>392</v>
      </c>
      <c r="I68" s="31" t="s">
        <v>576</v>
      </c>
      <c r="J68" s="8"/>
      <c r="K68" s="38">
        <v>79200</v>
      </c>
      <c r="L68" s="4">
        <f t="shared" si="3"/>
        <v>0</v>
      </c>
      <c r="M68" s="23">
        <v>0.2</v>
      </c>
      <c r="N68" s="4">
        <f t="shared" si="4"/>
        <v>0</v>
      </c>
      <c r="O68" s="4">
        <f t="shared" si="5"/>
        <v>0</v>
      </c>
    </row>
    <row r="69" spans="1:15" customFormat="1" ht="48" outlineLevel="2">
      <c r="A69" s="27" t="s">
        <v>325</v>
      </c>
      <c r="B69" s="6" t="s">
        <v>85</v>
      </c>
      <c r="C69" s="3">
        <v>65</v>
      </c>
      <c r="D69" s="6" t="s">
        <v>134</v>
      </c>
      <c r="E69" s="52" t="s">
        <v>650</v>
      </c>
      <c r="F69" s="6" t="s">
        <v>4</v>
      </c>
      <c r="G69" s="6" t="s">
        <v>87</v>
      </c>
      <c r="H69" s="42" t="s">
        <v>581</v>
      </c>
      <c r="I69" s="31" t="s">
        <v>576</v>
      </c>
      <c r="J69" s="8"/>
      <c r="K69" s="37">
        <v>32000</v>
      </c>
      <c r="L69" s="4">
        <f t="shared" si="3"/>
        <v>0</v>
      </c>
      <c r="M69" s="23">
        <v>0.2</v>
      </c>
      <c r="N69" s="4">
        <f t="shared" si="4"/>
        <v>0</v>
      </c>
      <c r="O69" s="4">
        <f t="shared" si="5"/>
        <v>0</v>
      </c>
    </row>
    <row r="70" spans="1:15" customFormat="1" ht="36" outlineLevel="2">
      <c r="A70" s="27" t="s">
        <v>325</v>
      </c>
      <c r="B70" s="6" t="s">
        <v>85</v>
      </c>
      <c r="C70" s="3">
        <v>66</v>
      </c>
      <c r="D70" s="6" t="s">
        <v>135</v>
      </c>
      <c r="E70" s="52" t="s">
        <v>651</v>
      </c>
      <c r="F70" s="6" t="s">
        <v>4</v>
      </c>
      <c r="G70" s="6" t="s">
        <v>87</v>
      </c>
      <c r="H70" s="42" t="s">
        <v>393</v>
      </c>
      <c r="I70" s="31" t="s">
        <v>576</v>
      </c>
      <c r="J70" s="8"/>
      <c r="K70" s="37">
        <v>32000</v>
      </c>
      <c r="L70" s="4">
        <f t="shared" si="3"/>
        <v>0</v>
      </c>
      <c r="M70" s="23">
        <v>0.2</v>
      </c>
      <c r="N70" s="4">
        <f t="shared" si="4"/>
        <v>0</v>
      </c>
      <c r="O70" s="4">
        <f t="shared" si="5"/>
        <v>0</v>
      </c>
    </row>
    <row r="71" spans="1:15" customFormat="1" ht="24" outlineLevel="2">
      <c r="A71" s="27" t="s">
        <v>325</v>
      </c>
      <c r="B71" s="6" t="s">
        <v>85</v>
      </c>
      <c r="C71" s="3">
        <v>67</v>
      </c>
      <c r="D71" s="6" t="s">
        <v>72</v>
      </c>
      <c r="E71" s="52" t="s">
        <v>652</v>
      </c>
      <c r="F71" s="6" t="s">
        <v>4</v>
      </c>
      <c r="G71" s="6" t="s">
        <v>47</v>
      </c>
      <c r="H71" s="42" t="s">
        <v>394</v>
      </c>
      <c r="I71" s="32" t="s">
        <v>339</v>
      </c>
      <c r="J71" s="8"/>
      <c r="K71" s="38">
        <v>21300</v>
      </c>
      <c r="L71" s="4">
        <f t="shared" si="3"/>
        <v>0</v>
      </c>
      <c r="M71" s="23">
        <v>0.2</v>
      </c>
      <c r="N71" s="4">
        <f t="shared" si="4"/>
        <v>0</v>
      </c>
      <c r="O71" s="4">
        <f t="shared" si="5"/>
        <v>0</v>
      </c>
    </row>
    <row r="72" spans="1:15" customFormat="1" ht="36" outlineLevel="2">
      <c r="A72" s="27" t="s">
        <v>325</v>
      </c>
      <c r="B72" s="6" t="s">
        <v>85</v>
      </c>
      <c r="C72" s="3">
        <v>68</v>
      </c>
      <c r="D72" s="6" t="s">
        <v>136</v>
      </c>
      <c r="E72" s="52" t="s">
        <v>653</v>
      </c>
      <c r="F72" s="6" t="s">
        <v>4</v>
      </c>
      <c r="G72" s="6" t="s">
        <v>87</v>
      </c>
      <c r="H72" s="42" t="s">
        <v>395</v>
      </c>
      <c r="I72" s="31" t="s">
        <v>576</v>
      </c>
      <c r="J72" s="8"/>
      <c r="K72" s="37">
        <v>32000</v>
      </c>
      <c r="L72" s="4">
        <f t="shared" si="3"/>
        <v>0</v>
      </c>
      <c r="M72" s="23">
        <v>0.2</v>
      </c>
      <c r="N72" s="4">
        <f t="shared" si="4"/>
        <v>0</v>
      </c>
      <c r="O72" s="4">
        <f t="shared" si="5"/>
        <v>0</v>
      </c>
    </row>
    <row r="73" spans="1:15" customFormat="1" ht="48" outlineLevel="2">
      <c r="A73" s="27" t="s">
        <v>325</v>
      </c>
      <c r="B73" s="6" t="s">
        <v>85</v>
      </c>
      <c r="C73" s="3">
        <v>69</v>
      </c>
      <c r="D73" s="6" t="s">
        <v>71</v>
      </c>
      <c r="E73" s="52" t="s">
        <v>654</v>
      </c>
      <c r="F73" s="6" t="s">
        <v>4</v>
      </c>
      <c r="G73" s="6" t="s">
        <v>87</v>
      </c>
      <c r="H73" s="42" t="s">
        <v>396</v>
      </c>
      <c r="I73" s="31" t="s">
        <v>576</v>
      </c>
      <c r="J73" s="8"/>
      <c r="K73" s="37">
        <v>32000</v>
      </c>
      <c r="L73" s="4">
        <f t="shared" si="3"/>
        <v>0</v>
      </c>
      <c r="M73" s="23">
        <v>0.2</v>
      </c>
      <c r="N73" s="4">
        <f t="shared" si="4"/>
        <v>0</v>
      </c>
      <c r="O73" s="4">
        <f t="shared" si="5"/>
        <v>0</v>
      </c>
    </row>
    <row r="74" spans="1:15" customFormat="1" ht="24" outlineLevel="2">
      <c r="A74" s="27" t="s">
        <v>325</v>
      </c>
      <c r="B74" s="6" t="s">
        <v>85</v>
      </c>
      <c r="C74" s="3">
        <v>70</v>
      </c>
      <c r="D74" s="6" t="s">
        <v>137</v>
      </c>
      <c r="E74" s="52" t="s">
        <v>655</v>
      </c>
      <c r="F74" s="6" t="s">
        <v>4</v>
      </c>
      <c r="G74" s="6" t="s">
        <v>47</v>
      </c>
      <c r="H74" s="42" t="s">
        <v>397</v>
      </c>
      <c r="I74" s="32" t="s">
        <v>339</v>
      </c>
      <c r="J74" s="8"/>
      <c r="K74" s="38">
        <v>21300</v>
      </c>
      <c r="L74" s="4">
        <f t="shared" si="3"/>
        <v>0</v>
      </c>
      <c r="M74" s="23">
        <v>0.2</v>
      </c>
      <c r="N74" s="4">
        <f t="shared" si="4"/>
        <v>0</v>
      </c>
      <c r="O74" s="4">
        <f t="shared" si="5"/>
        <v>0</v>
      </c>
    </row>
    <row r="75" spans="1:15" customFormat="1" ht="36" outlineLevel="2">
      <c r="A75" s="27" t="s">
        <v>325</v>
      </c>
      <c r="B75" s="6" t="s">
        <v>85</v>
      </c>
      <c r="C75" s="3">
        <v>71</v>
      </c>
      <c r="D75" s="6" t="s">
        <v>73</v>
      </c>
      <c r="E75" s="52" t="s">
        <v>656</v>
      </c>
      <c r="F75" s="6" t="s">
        <v>4</v>
      </c>
      <c r="G75" s="6" t="s">
        <v>87</v>
      </c>
      <c r="H75" s="42" t="s">
        <v>398</v>
      </c>
      <c r="I75" s="31" t="s">
        <v>576</v>
      </c>
      <c r="J75" s="8"/>
      <c r="K75" s="37">
        <v>32000</v>
      </c>
      <c r="L75" s="4">
        <f t="shared" si="3"/>
        <v>0</v>
      </c>
      <c r="M75" s="23">
        <v>0.2</v>
      </c>
      <c r="N75" s="4">
        <f t="shared" si="4"/>
        <v>0</v>
      </c>
      <c r="O75" s="4">
        <f t="shared" si="5"/>
        <v>0</v>
      </c>
    </row>
    <row r="76" spans="1:15" customFormat="1" ht="36" outlineLevel="2">
      <c r="A76" s="27" t="s">
        <v>325</v>
      </c>
      <c r="B76" s="6" t="s">
        <v>85</v>
      </c>
      <c r="C76" s="3">
        <v>72</v>
      </c>
      <c r="D76" s="6" t="s">
        <v>138</v>
      </c>
      <c r="E76" s="52" t="s">
        <v>657</v>
      </c>
      <c r="F76" s="6" t="s">
        <v>4</v>
      </c>
      <c r="G76" s="6" t="s">
        <v>87</v>
      </c>
      <c r="H76" s="42" t="s">
        <v>399</v>
      </c>
      <c r="I76" s="31" t="s">
        <v>576</v>
      </c>
      <c r="J76" s="8"/>
      <c r="K76" s="37">
        <v>32000</v>
      </c>
      <c r="L76" s="4">
        <f t="shared" si="3"/>
        <v>0</v>
      </c>
      <c r="M76" s="23">
        <v>0.2</v>
      </c>
      <c r="N76" s="4">
        <f t="shared" si="4"/>
        <v>0</v>
      </c>
      <c r="O76" s="4">
        <f t="shared" si="5"/>
        <v>0</v>
      </c>
    </row>
    <row r="77" spans="1:15" customFormat="1" ht="36" outlineLevel="2">
      <c r="A77" s="27" t="s">
        <v>325</v>
      </c>
      <c r="B77" s="6" t="s">
        <v>85</v>
      </c>
      <c r="C77" s="3">
        <v>73</v>
      </c>
      <c r="D77" s="6" t="s">
        <v>75</v>
      </c>
      <c r="E77" s="52" t="s">
        <v>658</v>
      </c>
      <c r="F77" s="6" t="s">
        <v>4</v>
      </c>
      <c r="G77" s="6" t="s">
        <v>87</v>
      </c>
      <c r="H77" s="42" t="s">
        <v>400</v>
      </c>
      <c r="I77" s="31" t="s">
        <v>576</v>
      </c>
      <c r="J77" s="8"/>
      <c r="K77" s="37">
        <v>32000</v>
      </c>
      <c r="L77" s="4">
        <f t="shared" si="3"/>
        <v>0</v>
      </c>
      <c r="M77" s="23">
        <v>0.2</v>
      </c>
      <c r="N77" s="4">
        <f t="shared" si="4"/>
        <v>0</v>
      </c>
      <c r="O77" s="4">
        <f t="shared" si="5"/>
        <v>0</v>
      </c>
    </row>
    <row r="78" spans="1:15" customFormat="1" ht="36" outlineLevel="2">
      <c r="A78" s="27" t="s">
        <v>325</v>
      </c>
      <c r="B78" s="6" t="s">
        <v>85</v>
      </c>
      <c r="C78" s="3">
        <v>74</v>
      </c>
      <c r="D78" s="6" t="s">
        <v>139</v>
      </c>
      <c r="E78" s="52" t="s">
        <v>659</v>
      </c>
      <c r="F78" s="6" t="s">
        <v>4</v>
      </c>
      <c r="G78" s="6" t="s">
        <v>140</v>
      </c>
      <c r="H78" s="42" t="s">
        <v>401</v>
      </c>
      <c r="I78" s="31" t="s">
        <v>576</v>
      </c>
      <c r="J78" s="8"/>
      <c r="K78" s="38">
        <v>61600</v>
      </c>
      <c r="L78" s="4">
        <f t="shared" si="3"/>
        <v>0</v>
      </c>
      <c r="M78" s="23">
        <v>0.2</v>
      </c>
      <c r="N78" s="4">
        <f t="shared" si="4"/>
        <v>0</v>
      </c>
      <c r="O78" s="4">
        <f t="shared" si="5"/>
        <v>0</v>
      </c>
    </row>
    <row r="79" spans="1:15" customFormat="1" ht="48" outlineLevel="2">
      <c r="A79" s="27" t="s">
        <v>325</v>
      </c>
      <c r="B79" s="6" t="s">
        <v>85</v>
      </c>
      <c r="C79" s="3">
        <v>75</v>
      </c>
      <c r="D79" s="6" t="s">
        <v>141</v>
      </c>
      <c r="E79" s="52" t="s">
        <v>660</v>
      </c>
      <c r="F79" s="6" t="s">
        <v>4</v>
      </c>
      <c r="G79" s="6" t="s">
        <v>23</v>
      </c>
      <c r="H79" s="42" t="s">
        <v>376</v>
      </c>
      <c r="I79" s="31" t="s">
        <v>576</v>
      </c>
      <c r="J79" s="8"/>
      <c r="K79" s="38">
        <v>79200</v>
      </c>
      <c r="L79" s="4">
        <f t="shared" si="3"/>
        <v>0</v>
      </c>
      <c r="M79" s="23">
        <v>0.2</v>
      </c>
      <c r="N79" s="4">
        <f t="shared" si="4"/>
        <v>0</v>
      </c>
      <c r="O79" s="4">
        <f t="shared" si="5"/>
        <v>0</v>
      </c>
    </row>
    <row r="80" spans="1:15" customFormat="1" ht="48" outlineLevel="2">
      <c r="A80" s="27" t="s">
        <v>325</v>
      </c>
      <c r="B80" s="6" t="s">
        <v>85</v>
      </c>
      <c r="C80" s="3">
        <v>76</v>
      </c>
      <c r="D80" s="6" t="s">
        <v>58</v>
      </c>
      <c r="E80" s="52" t="s">
        <v>661</v>
      </c>
      <c r="F80" s="6" t="s">
        <v>4</v>
      </c>
      <c r="G80" s="6" t="s">
        <v>87</v>
      </c>
      <c r="H80" s="42" t="s">
        <v>402</v>
      </c>
      <c r="I80" s="31" t="s">
        <v>576</v>
      </c>
      <c r="J80" s="8"/>
      <c r="K80" s="37">
        <v>32000</v>
      </c>
      <c r="L80" s="4">
        <f t="shared" si="3"/>
        <v>0</v>
      </c>
      <c r="M80" s="23">
        <v>0.2</v>
      </c>
      <c r="N80" s="4">
        <f t="shared" si="4"/>
        <v>0</v>
      </c>
      <c r="O80" s="4">
        <f t="shared" si="5"/>
        <v>0</v>
      </c>
    </row>
    <row r="81" spans="1:15" customFormat="1" ht="24" outlineLevel="2">
      <c r="A81" s="27" t="s">
        <v>325</v>
      </c>
      <c r="B81" s="6" t="s">
        <v>85</v>
      </c>
      <c r="C81" s="3">
        <v>77</v>
      </c>
      <c r="D81" s="6" t="s">
        <v>142</v>
      </c>
      <c r="E81" s="52" t="s">
        <v>662</v>
      </c>
      <c r="F81" s="6" t="s">
        <v>4</v>
      </c>
      <c r="G81" s="6" t="s">
        <v>23</v>
      </c>
      <c r="H81" s="42" t="s">
        <v>403</v>
      </c>
      <c r="I81" s="32" t="s">
        <v>334</v>
      </c>
      <c r="J81" s="8"/>
      <c r="K81" s="38">
        <v>17000</v>
      </c>
      <c r="L81" s="4">
        <f t="shared" si="3"/>
        <v>0</v>
      </c>
      <c r="M81" s="23">
        <v>0.2</v>
      </c>
      <c r="N81" s="4">
        <f t="shared" si="4"/>
        <v>0</v>
      </c>
      <c r="O81" s="4">
        <f t="shared" si="5"/>
        <v>0</v>
      </c>
    </row>
    <row r="82" spans="1:15" customFormat="1" ht="36" outlineLevel="2">
      <c r="A82" s="27" t="s">
        <v>325</v>
      </c>
      <c r="B82" s="6" t="s">
        <v>85</v>
      </c>
      <c r="C82" s="3">
        <v>78</v>
      </c>
      <c r="D82" s="6" t="s">
        <v>57</v>
      </c>
      <c r="E82" s="52" t="s">
        <v>663</v>
      </c>
      <c r="F82" s="6" t="s">
        <v>4</v>
      </c>
      <c r="G82" s="6" t="s">
        <v>87</v>
      </c>
      <c r="H82" s="42" t="s">
        <v>404</v>
      </c>
      <c r="I82" s="31" t="s">
        <v>576</v>
      </c>
      <c r="J82" s="8"/>
      <c r="K82" s="37">
        <v>32000</v>
      </c>
      <c r="L82" s="4">
        <f t="shared" si="3"/>
        <v>0</v>
      </c>
      <c r="M82" s="23">
        <v>0.2</v>
      </c>
      <c r="N82" s="4">
        <f t="shared" si="4"/>
        <v>0</v>
      </c>
      <c r="O82" s="4">
        <f t="shared" si="5"/>
        <v>0</v>
      </c>
    </row>
    <row r="83" spans="1:15" customFormat="1" ht="48" outlineLevel="2">
      <c r="A83" s="27" t="s">
        <v>325</v>
      </c>
      <c r="B83" s="6" t="s">
        <v>85</v>
      </c>
      <c r="C83" s="3">
        <v>79</v>
      </c>
      <c r="D83" s="6" t="s">
        <v>143</v>
      </c>
      <c r="E83" s="52" t="s">
        <v>664</v>
      </c>
      <c r="F83" s="6" t="s">
        <v>4</v>
      </c>
      <c r="G83" s="6" t="s">
        <v>87</v>
      </c>
      <c r="H83" s="42" t="s">
        <v>405</v>
      </c>
      <c r="I83" s="31" t="s">
        <v>576</v>
      </c>
      <c r="J83" s="8"/>
      <c r="K83" s="37">
        <v>32000</v>
      </c>
      <c r="L83" s="4">
        <f t="shared" si="3"/>
        <v>0</v>
      </c>
      <c r="M83" s="23">
        <v>0.2</v>
      </c>
      <c r="N83" s="4">
        <f t="shared" si="4"/>
        <v>0</v>
      </c>
      <c r="O83" s="4">
        <f t="shared" si="5"/>
        <v>0</v>
      </c>
    </row>
    <row r="84" spans="1:15" customFormat="1" ht="36" outlineLevel="2">
      <c r="A84" s="27" t="s">
        <v>325</v>
      </c>
      <c r="B84" s="6" t="s">
        <v>85</v>
      </c>
      <c r="C84" s="3">
        <v>80</v>
      </c>
      <c r="D84" s="6" t="s">
        <v>144</v>
      </c>
      <c r="E84" s="52" t="s">
        <v>665</v>
      </c>
      <c r="F84" s="6" t="s">
        <v>4</v>
      </c>
      <c r="G84" s="6" t="s">
        <v>87</v>
      </c>
      <c r="H84" s="42" t="s">
        <v>406</v>
      </c>
      <c r="I84" s="31" t="s">
        <v>576</v>
      </c>
      <c r="J84" s="8"/>
      <c r="K84" s="37">
        <v>32000</v>
      </c>
      <c r="L84" s="4">
        <f t="shared" si="3"/>
        <v>0</v>
      </c>
      <c r="M84" s="23">
        <v>0.2</v>
      </c>
      <c r="N84" s="4">
        <f t="shared" si="4"/>
        <v>0</v>
      </c>
      <c r="O84" s="4">
        <f t="shared" si="5"/>
        <v>0</v>
      </c>
    </row>
    <row r="85" spans="1:15" customFormat="1" ht="36" outlineLevel="2">
      <c r="A85" s="27" t="s">
        <v>325</v>
      </c>
      <c r="B85" s="6" t="s">
        <v>85</v>
      </c>
      <c r="C85" s="3">
        <v>81</v>
      </c>
      <c r="D85" s="6" t="s">
        <v>77</v>
      </c>
      <c r="E85" s="52" t="s">
        <v>666</v>
      </c>
      <c r="F85" s="6" t="s">
        <v>4</v>
      </c>
      <c r="G85" s="6" t="s">
        <v>47</v>
      </c>
      <c r="H85" s="42" t="s">
        <v>407</v>
      </c>
      <c r="I85" s="32" t="s">
        <v>339</v>
      </c>
      <c r="J85" s="8"/>
      <c r="K85" s="38">
        <v>21300</v>
      </c>
      <c r="L85" s="4">
        <f t="shared" si="3"/>
        <v>0</v>
      </c>
      <c r="M85" s="23">
        <v>0.2</v>
      </c>
      <c r="N85" s="4">
        <f t="shared" si="4"/>
        <v>0</v>
      </c>
      <c r="O85" s="4">
        <f t="shared" si="5"/>
        <v>0</v>
      </c>
    </row>
    <row r="86" spans="1:15" customFormat="1" ht="24" outlineLevel="2">
      <c r="A86" s="27" t="s">
        <v>325</v>
      </c>
      <c r="B86" s="6" t="s">
        <v>85</v>
      </c>
      <c r="C86" s="3">
        <v>82</v>
      </c>
      <c r="D86" s="6" t="s">
        <v>145</v>
      </c>
      <c r="E86" s="52" t="s">
        <v>667</v>
      </c>
      <c r="F86" s="6" t="s">
        <v>4</v>
      </c>
      <c r="G86" s="6" t="s">
        <v>23</v>
      </c>
      <c r="H86" s="42" t="s">
        <v>408</v>
      </c>
      <c r="I86" s="34" t="s">
        <v>339</v>
      </c>
      <c r="J86" s="8"/>
      <c r="K86" s="38">
        <v>43000</v>
      </c>
      <c r="L86" s="4">
        <f t="shared" ref="L86:L149" si="6">J86*K86</f>
        <v>0</v>
      </c>
      <c r="M86" s="23">
        <v>0.2</v>
      </c>
      <c r="N86" s="4">
        <f t="shared" ref="N86:N149" si="7">L86*M86</f>
        <v>0</v>
      </c>
      <c r="O86" s="4">
        <f t="shared" ref="O86:O149" si="8">L86+N86</f>
        <v>0</v>
      </c>
    </row>
    <row r="87" spans="1:15" customFormat="1" ht="24" outlineLevel="2">
      <c r="A87" s="27" t="s">
        <v>325</v>
      </c>
      <c r="B87" s="6" t="s">
        <v>85</v>
      </c>
      <c r="C87" s="3">
        <v>83</v>
      </c>
      <c r="D87" s="6" t="s">
        <v>146</v>
      </c>
      <c r="E87" s="52" t="s">
        <v>668</v>
      </c>
      <c r="F87" s="6" t="s">
        <v>4</v>
      </c>
      <c r="G87" s="6" t="s">
        <v>23</v>
      </c>
      <c r="H87" s="42" t="s">
        <v>409</v>
      </c>
      <c r="I87" s="34" t="s">
        <v>339</v>
      </c>
      <c r="J87" s="8"/>
      <c r="K87" s="38">
        <v>43000</v>
      </c>
      <c r="L87" s="4">
        <f t="shared" si="6"/>
        <v>0</v>
      </c>
      <c r="M87" s="23">
        <v>0.2</v>
      </c>
      <c r="N87" s="4">
        <f t="shared" si="7"/>
        <v>0</v>
      </c>
      <c r="O87" s="4">
        <f t="shared" si="8"/>
        <v>0</v>
      </c>
    </row>
    <row r="88" spans="1:15" customFormat="1" ht="48" outlineLevel="2">
      <c r="A88" s="27" t="s">
        <v>325</v>
      </c>
      <c r="B88" s="6" t="s">
        <v>85</v>
      </c>
      <c r="C88" s="3">
        <v>84</v>
      </c>
      <c r="D88" s="6" t="s">
        <v>147</v>
      </c>
      <c r="E88" s="52" t="s">
        <v>669</v>
      </c>
      <c r="F88" s="6" t="s">
        <v>4</v>
      </c>
      <c r="G88" s="6" t="s">
        <v>87</v>
      </c>
      <c r="H88" s="42" t="s">
        <v>410</v>
      </c>
      <c r="I88" s="31" t="s">
        <v>576</v>
      </c>
      <c r="J88" s="8"/>
      <c r="K88" s="37">
        <v>32000</v>
      </c>
      <c r="L88" s="4">
        <f t="shared" si="6"/>
        <v>0</v>
      </c>
      <c r="M88" s="23">
        <v>0.2</v>
      </c>
      <c r="N88" s="4">
        <f t="shared" si="7"/>
        <v>0</v>
      </c>
      <c r="O88" s="4">
        <f t="shared" si="8"/>
        <v>0</v>
      </c>
    </row>
    <row r="89" spans="1:15" customFormat="1" ht="48" outlineLevel="2">
      <c r="A89" s="27" t="s">
        <v>325</v>
      </c>
      <c r="B89" s="6" t="s">
        <v>85</v>
      </c>
      <c r="C89" s="3">
        <v>85</v>
      </c>
      <c r="D89" s="6" t="s">
        <v>148</v>
      </c>
      <c r="E89" s="52" t="s">
        <v>670</v>
      </c>
      <c r="F89" s="6" t="s">
        <v>4</v>
      </c>
      <c r="G89" s="6" t="s">
        <v>87</v>
      </c>
      <c r="H89" s="42" t="s">
        <v>411</v>
      </c>
      <c r="I89" s="31" t="s">
        <v>576</v>
      </c>
      <c r="J89" s="8"/>
      <c r="K89" s="37">
        <v>32000</v>
      </c>
      <c r="L89" s="4">
        <f t="shared" si="6"/>
        <v>0</v>
      </c>
      <c r="M89" s="23">
        <v>0.2</v>
      </c>
      <c r="N89" s="4">
        <f t="shared" si="7"/>
        <v>0</v>
      </c>
      <c r="O89" s="4">
        <f t="shared" si="8"/>
        <v>0</v>
      </c>
    </row>
    <row r="90" spans="1:15" customFormat="1" ht="48" outlineLevel="2">
      <c r="A90" s="27" t="s">
        <v>325</v>
      </c>
      <c r="B90" s="6" t="s">
        <v>85</v>
      </c>
      <c r="C90" s="3">
        <v>86</v>
      </c>
      <c r="D90" s="6" t="s">
        <v>149</v>
      </c>
      <c r="E90" s="52" t="s">
        <v>671</v>
      </c>
      <c r="F90" s="6" t="s">
        <v>4</v>
      </c>
      <c r="G90" s="6" t="s">
        <v>87</v>
      </c>
      <c r="H90" s="42" t="s">
        <v>412</v>
      </c>
      <c r="I90" s="31" t="s">
        <v>576</v>
      </c>
      <c r="J90" s="8"/>
      <c r="K90" s="37">
        <v>32000</v>
      </c>
      <c r="L90" s="4">
        <f t="shared" si="6"/>
        <v>0</v>
      </c>
      <c r="M90" s="23">
        <v>0.2</v>
      </c>
      <c r="N90" s="4">
        <f t="shared" si="7"/>
        <v>0</v>
      </c>
      <c r="O90" s="4">
        <f t="shared" si="8"/>
        <v>0</v>
      </c>
    </row>
    <row r="91" spans="1:15" customFormat="1" ht="48" outlineLevel="2">
      <c r="A91" s="27" t="s">
        <v>325</v>
      </c>
      <c r="B91" s="6" t="s">
        <v>85</v>
      </c>
      <c r="C91" s="3">
        <v>87</v>
      </c>
      <c r="D91" s="6" t="s">
        <v>150</v>
      </c>
      <c r="E91" s="52" t="s">
        <v>672</v>
      </c>
      <c r="F91" s="6" t="s">
        <v>4</v>
      </c>
      <c r="G91" s="6" t="s">
        <v>87</v>
      </c>
      <c r="H91" s="42" t="s">
        <v>413</v>
      </c>
      <c r="I91" s="31" t="s">
        <v>576</v>
      </c>
      <c r="J91" s="8"/>
      <c r="K91" s="37">
        <v>32000</v>
      </c>
      <c r="L91" s="4">
        <f t="shared" si="6"/>
        <v>0</v>
      </c>
      <c r="M91" s="23">
        <v>0.2</v>
      </c>
      <c r="N91" s="4">
        <f t="shared" si="7"/>
        <v>0</v>
      </c>
      <c r="O91" s="4">
        <f t="shared" si="8"/>
        <v>0</v>
      </c>
    </row>
    <row r="92" spans="1:15" customFormat="1" ht="24" outlineLevel="2">
      <c r="A92" s="27" t="s">
        <v>325</v>
      </c>
      <c r="B92" s="6" t="s">
        <v>85</v>
      </c>
      <c r="C92" s="3">
        <v>88</v>
      </c>
      <c r="D92" s="6" t="s">
        <v>151</v>
      </c>
      <c r="E92" s="52" t="s">
        <v>673</v>
      </c>
      <c r="F92" s="6" t="s">
        <v>4</v>
      </c>
      <c r="G92" s="6" t="s">
        <v>47</v>
      </c>
      <c r="H92" s="42" t="s">
        <v>414</v>
      </c>
      <c r="I92" s="32" t="s">
        <v>334</v>
      </c>
      <c r="J92" s="8"/>
      <c r="K92" s="38">
        <v>57500</v>
      </c>
      <c r="L92" s="4">
        <f t="shared" si="6"/>
        <v>0</v>
      </c>
      <c r="M92" s="23">
        <v>0.2</v>
      </c>
      <c r="N92" s="4">
        <f t="shared" si="7"/>
        <v>0</v>
      </c>
      <c r="O92" s="4">
        <f t="shared" si="8"/>
        <v>0</v>
      </c>
    </row>
    <row r="93" spans="1:15" customFormat="1" ht="36" outlineLevel="2">
      <c r="A93" s="27" t="s">
        <v>325</v>
      </c>
      <c r="B93" s="6" t="s">
        <v>85</v>
      </c>
      <c r="C93" s="3">
        <v>89</v>
      </c>
      <c r="D93" s="6" t="s">
        <v>152</v>
      </c>
      <c r="E93" s="52" t="s">
        <v>674</v>
      </c>
      <c r="F93" s="6" t="s">
        <v>4</v>
      </c>
      <c r="G93" s="6" t="s">
        <v>47</v>
      </c>
      <c r="H93" s="42" t="s">
        <v>415</v>
      </c>
      <c r="I93" s="32" t="s">
        <v>334</v>
      </c>
      <c r="J93" s="8"/>
      <c r="K93" s="38">
        <v>61200</v>
      </c>
      <c r="L93" s="4">
        <f t="shared" si="6"/>
        <v>0</v>
      </c>
      <c r="M93" s="23">
        <v>0.2</v>
      </c>
      <c r="N93" s="4">
        <f t="shared" si="7"/>
        <v>0</v>
      </c>
      <c r="O93" s="4">
        <f t="shared" si="8"/>
        <v>0</v>
      </c>
    </row>
    <row r="94" spans="1:15" customFormat="1" ht="36" outlineLevel="2">
      <c r="A94" s="27" t="s">
        <v>325</v>
      </c>
      <c r="B94" s="6" t="s">
        <v>85</v>
      </c>
      <c r="C94" s="3">
        <v>90</v>
      </c>
      <c r="D94" s="6" t="s">
        <v>153</v>
      </c>
      <c r="E94" s="52" t="s">
        <v>675</v>
      </c>
      <c r="F94" s="6" t="s">
        <v>4</v>
      </c>
      <c r="G94" s="6" t="s">
        <v>47</v>
      </c>
      <c r="H94" s="42" t="s">
        <v>416</v>
      </c>
      <c r="I94" s="32" t="s">
        <v>339</v>
      </c>
      <c r="J94" s="8"/>
      <c r="K94" s="38">
        <v>21300</v>
      </c>
      <c r="L94" s="4">
        <f t="shared" si="6"/>
        <v>0</v>
      </c>
      <c r="M94" s="23">
        <v>0.2</v>
      </c>
      <c r="N94" s="4">
        <f t="shared" si="7"/>
        <v>0</v>
      </c>
      <c r="O94" s="4">
        <f t="shared" si="8"/>
        <v>0</v>
      </c>
    </row>
    <row r="95" spans="1:15" customFormat="1" ht="24" outlineLevel="2">
      <c r="A95" s="27" t="s">
        <v>325</v>
      </c>
      <c r="B95" s="6" t="s">
        <v>85</v>
      </c>
      <c r="C95" s="3">
        <v>91</v>
      </c>
      <c r="D95" s="6" t="s">
        <v>154</v>
      </c>
      <c r="E95" s="52" t="s">
        <v>676</v>
      </c>
      <c r="F95" s="6" t="s">
        <v>4</v>
      </c>
      <c r="G95" s="6" t="s">
        <v>47</v>
      </c>
      <c r="H95" s="42" t="s">
        <v>417</v>
      </c>
      <c r="I95" s="32" t="s">
        <v>334</v>
      </c>
      <c r="J95" s="8"/>
      <c r="K95" s="38">
        <v>31500</v>
      </c>
      <c r="L95" s="4">
        <f t="shared" si="6"/>
        <v>0</v>
      </c>
      <c r="M95" s="23">
        <v>0.2</v>
      </c>
      <c r="N95" s="4">
        <f t="shared" si="7"/>
        <v>0</v>
      </c>
      <c r="O95" s="4">
        <f t="shared" si="8"/>
        <v>0</v>
      </c>
    </row>
    <row r="96" spans="1:15" customFormat="1" ht="24" outlineLevel="2">
      <c r="A96" s="27" t="s">
        <v>325</v>
      </c>
      <c r="B96" s="6" t="s">
        <v>85</v>
      </c>
      <c r="C96" s="3">
        <v>92</v>
      </c>
      <c r="D96" s="6" t="s">
        <v>155</v>
      </c>
      <c r="E96" s="52" t="s">
        <v>677</v>
      </c>
      <c r="F96" s="6" t="s">
        <v>4</v>
      </c>
      <c r="G96" s="6" t="s">
        <v>47</v>
      </c>
      <c r="H96" s="42" t="s">
        <v>418</v>
      </c>
      <c r="I96" s="32" t="s">
        <v>334</v>
      </c>
      <c r="J96" s="8"/>
      <c r="K96" s="38">
        <v>44500</v>
      </c>
      <c r="L96" s="4">
        <f t="shared" si="6"/>
        <v>0</v>
      </c>
      <c r="M96" s="23">
        <v>0.2</v>
      </c>
      <c r="N96" s="4">
        <f t="shared" si="7"/>
        <v>0</v>
      </c>
      <c r="O96" s="4">
        <f t="shared" si="8"/>
        <v>0</v>
      </c>
    </row>
    <row r="97" spans="1:15" customFormat="1" ht="48" outlineLevel="2">
      <c r="A97" s="27" t="s">
        <v>325</v>
      </c>
      <c r="B97" s="6" t="s">
        <v>85</v>
      </c>
      <c r="C97" s="3">
        <v>93</v>
      </c>
      <c r="D97" s="6" t="s">
        <v>156</v>
      </c>
      <c r="E97" s="52" t="s">
        <v>678</v>
      </c>
      <c r="F97" s="6" t="s">
        <v>4</v>
      </c>
      <c r="G97" s="6" t="s">
        <v>87</v>
      </c>
      <c r="H97" s="42" t="s">
        <v>419</v>
      </c>
      <c r="I97" s="31" t="s">
        <v>576</v>
      </c>
      <c r="J97" s="8"/>
      <c r="K97" s="37">
        <v>32000</v>
      </c>
      <c r="L97" s="4">
        <f t="shared" si="6"/>
        <v>0</v>
      </c>
      <c r="M97" s="23">
        <v>0.2</v>
      </c>
      <c r="N97" s="4">
        <f t="shared" si="7"/>
        <v>0</v>
      </c>
      <c r="O97" s="4">
        <f t="shared" si="8"/>
        <v>0</v>
      </c>
    </row>
    <row r="98" spans="1:15" customFormat="1" ht="36" outlineLevel="2">
      <c r="A98" s="27" t="s">
        <v>325</v>
      </c>
      <c r="B98" s="6" t="s">
        <v>85</v>
      </c>
      <c r="C98" s="3">
        <v>94</v>
      </c>
      <c r="D98" s="6" t="s">
        <v>157</v>
      </c>
      <c r="E98" s="52" t="s">
        <v>679</v>
      </c>
      <c r="F98" s="6" t="s">
        <v>4</v>
      </c>
      <c r="G98" s="6" t="s">
        <v>87</v>
      </c>
      <c r="H98" s="42" t="s">
        <v>420</v>
      </c>
      <c r="I98" s="31" t="s">
        <v>576</v>
      </c>
      <c r="J98" s="8"/>
      <c r="K98" s="37">
        <v>32000</v>
      </c>
      <c r="L98" s="4">
        <f t="shared" si="6"/>
        <v>0</v>
      </c>
      <c r="M98" s="23">
        <v>0.2</v>
      </c>
      <c r="N98" s="4">
        <f t="shared" si="7"/>
        <v>0</v>
      </c>
      <c r="O98" s="4">
        <f t="shared" si="8"/>
        <v>0</v>
      </c>
    </row>
    <row r="99" spans="1:15" customFormat="1" ht="48" outlineLevel="2">
      <c r="A99" s="27" t="s">
        <v>325</v>
      </c>
      <c r="B99" s="6" t="s">
        <v>85</v>
      </c>
      <c r="C99" s="3">
        <v>95</v>
      </c>
      <c r="D99" s="6" t="s">
        <v>158</v>
      </c>
      <c r="E99" s="52" t="s">
        <v>680</v>
      </c>
      <c r="F99" s="6" t="s">
        <v>4</v>
      </c>
      <c r="G99" s="6" t="s">
        <v>47</v>
      </c>
      <c r="H99" s="42" t="s">
        <v>421</v>
      </c>
      <c r="I99" s="32" t="s">
        <v>339</v>
      </c>
      <c r="J99" s="8"/>
      <c r="K99" s="38">
        <v>21300</v>
      </c>
      <c r="L99" s="4">
        <f t="shared" si="6"/>
        <v>0</v>
      </c>
      <c r="M99" s="23">
        <v>0.2</v>
      </c>
      <c r="N99" s="4">
        <f t="shared" si="7"/>
        <v>0</v>
      </c>
      <c r="O99" s="4">
        <f t="shared" si="8"/>
        <v>0</v>
      </c>
    </row>
    <row r="100" spans="1:15" customFormat="1" ht="24" outlineLevel="2">
      <c r="A100" s="27" t="s">
        <v>325</v>
      </c>
      <c r="B100" s="6" t="s">
        <v>85</v>
      </c>
      <c r="C100" s="3">
        <v>96</v>
      </c>
      <c r="D100" s="6" t="s">
        <v>159</v>
      </c>
      <c r="E100" s="52" t="s">
        <v>681</v>
      </c>
      <c r="F100" s="6" t="s">
        <v>4</v>
      </c>
      <c r="G100" s="6" t="s">
        <v>47</v>
      </c>
      <c r="H100" s="42" t="s">
        <v>422</v>
      </c>
      <c r="I100" s="32" t="s">
        <v>334</v>
      </c>
      <c r="J100" s="8"/>
      <c r="K100" s="38">
        <v>35000</v>
      </c>
      <c r="L100" s="4">
        <f t="shared" si="6"/>
        <v>0</v>
      </c>
      <c r="M100" s="23">
        <v>0.2</v>
      </c>
      <c r="N100" s="4">
        <f t="shared" si="7"/>
        <v>0</v>
      </c>
      <c r="O100" s="4">
        <f t="shared" si="8"/>
        <v>0</v>
      </c>
    </row>
    <row r="101" spans="1:15" customFormat="1" ht="24" outlineLevel="2">
      <c r="A101" s="27" t="s">
        <v>325</v>
      </c>
      <c r="B101" s="6" t="s">
        <v>85</v>
      </c>
      <c r="C101" s="3">
        <v>97</v>
      </c>
      <c r="D101" s="6" t="s">
        <v>100</v>
      </c>
      <c r="E101" s="52" t="s">
        <v>682</v>
      </c>
      <c r="F101" s="6" t="s">
        <v>4</v>
      </c>
      <c r="G101" s="6" t="s">
        <v>47</v>
      </c>
      <c r="H101" s="42" t="s">
        <v>423</v>
      </c>
      <c r="I101" s="32" t="s">
        <v>334</v>
      </c>
      <c r="J101" s="8"/>
      <c r="K101" s="38">
        <v>38500</v>
      </c>
      <c r="L101" s="4">
        <f t="shared" si="6"/>
        <v>0</v>
      </c>
      <c r="M101" s="23">
        <v>0.2</v>
      </c>
      <c r="N101" s="4">
        <f t="shared" si="7"/>
        <v>0</v>
      </c>
      <c r="O101" s="4">
        <f t="shared" si="8"/>
        <v>0</v>
      </c>
    </row>
    <row r="102" spans="1:15" customFormat="1" ht="36" outlineLevel="2">
      <c r="A102" s="27" t="s">
        <v>325</v>
      </c>
      <c r="B102" s="6" t="s">
        <v>85</v>
      </c>
      <c r="C102" s="3">
        <v>98</v>
      </c>
      <c r="D102" s="6" t="s">
        <v>160</v>
      </c>
      <c r="E102" s="52" t="s">
        <v>683</v>
      </c>
      <c r="F102" s="6" t="s">
        <v>4</v>
      </c>
      <c r="G102" s="6" t="s">
        <v>87</v>
      </c>
      <c r="H102" s="42" t="s">
        <v>424</v>
      </c>
      <c r="I102" s="31" t="s">
        <v>576</v>
      </c>
      <c r="J102" s="8"/>
      <c r="K102" s="37">
        <v>32000</v>
      </c>
      <c r="L102" s="4">
        <f t="shared" si="6"/>
        <v>0</v>
      </c>
      <c r="M102" s="23">
        <v>0.2</v>
      </c>
      <c r="N102" s="4">
        <f t="shared" si="7"/>
        <v>0</v>
      </c>
      <c r="O102" s="4">
        <f t="shared" si="8"/>
        <v>0</v>
      </c>
    </row>
    <row r="103" spans="1:15" customFormat="1" ht="36" outlineLevel="2">
      <c r="A103" s="27" t="s">
        <v>325</v>
      </c>
      <c r="B103" s="6" t="s">
        <v>85</v>
      </c>
      <c r="C103" s="3">
        <v>99</v>
      </c>
      <c r="D103" s="6" t="s">
        <v>161</v>
      </c>
      <c r="E103" s="52" t="s">
        <v>684</v>
      </c>
      <c r="F103" s="6" t="s">
        <v>4</v>
      </c>
      <c r="G103" s="6" t="s">
        <v>87</v>
      </c>
      <c r="H103" s="42" t="s">
        <v>425</v>
      </c>
      <c r="I103" s="32" t="s">
        <v>576</v>
      </c>
      <c r="J103" s="8"/>
      <c r="K103" s="37">
        <v>32000</v>
      </c>
      <c r="L103" s="4">
        <f t="shared" si="6"/>
        <v>0</v>
      </c>
      <c r="M103" s="23">
        <v>0.2</v>
      </c>
      <c r="N103" s="4">
        <f t="shared" si="7"/>
        <v>0</v>
      </c>
      <c r="O103" s="4">
        <f t="shared" si="8"/>
        <v>0</v>
      </c>
    </row>
    <row r="104" spans="1:15" customFormat="1" ht="36" outlineLevel="2">
      <c r="A104" s="27" t="s">
        <v>325</v>
      </c>
      <c r="B104" s="6" t="s">
        <v>85</v>
      </c>
      <c r="C104" s="3">
        <v>100</v>
      </c>
      <c r="D104" s="6" t="s">
        <v>162</v>
      </c>
      <c r="E104" s="52" t="s">
        <v>685</v>
      </c>
      <c r="F104" s="6" t="s">
        <v>4</v>
      </c>
      <c r="G104" s="6" t="s">
        <v>31</v>
      </c>
      <c r="H104" s="42" t="s">
        <v>426</v>
      </c>
      <c r="I104" s="32" t="s">
        <v>576</v>
      </c>
      <c r="J104" s="8"/>
      <c r="K104" s="38">
        <v>215000</v>
      </c>
      <c r="L104" s="4">
        <f t="shared" si="6"/>
        <v>0</v>
      </c>
      <c r="M104" s="23">
        <v>0.2</v>
      </c>
      <c r="N104" s="4">
        <f t="shared" si="7"/>
        <v>0</v>
      </c>
      <c r="O104" s="4">
        <f t="shared" si="8"/>
        <v>0</v>
      </c>
    </row>
    <row r="105" spans="1:15" customFormat="1" ht="36" outlineLevel="2">
      <c r="A105" s="27" t="s">
        <v>325</v>
      </c>
      <c r="B105" s="6" t="s">
        <v>85</v>
      </c>
      <c r="C105" s="3">
        <v>101</v>
      </c>
      <c r="D105" s="6" t="s">
        <v>163</v>
      </c>
      <c r="E105" s="52" t="s">
        <v>686</v>
      </c>
      <c r="F105" s="6" t="s">
        <v>4</v>
      </c>
      <c r="G105" s="6" t="s">
        <v>140</v>
      </c>
      <c r="H105" s="42" t="s">
        <v>427</v>
      </c>
      <c r="I105" s="32" t="s">
        <v>576</v>
      </c>
      <c r="J105" s="8"/>
      <c r="K105" s="38">
        <v>61600</v>
      </c>
      <c r="L105" s="4">
        <f t="shared" si="6"/>
        <v>0</v>
      </c>
      <c r="M105" s="23">
        <v>0.2</v>
      </c>
      <c r="N105" s="4">
        <f t="shared" si="7"/>
        <v>0</v>
      </c>
      <c r="O105" s="4">
        <f t="shared" si="8"/>
        <v>0</v>
      </c>
    </row>
    <row r="106" spans="1:15" customFormat="1" ht="48" outlineLevel="2">
      <c r="A106" s="27" t="s">
        <v>325</v>
      </c>
      <c r="B106" s="6" t="s">
        <v>85</v>
      </c>
      <c r="C106" s="3">
        <v>102</v>
      </c>
      <c r="D106" s="6" t="s">
        <v>164</v>
      </c>
      <c r="E106" s="52" t="s">
        <v>687</v>
      </c>
      <c r="F106" s="6" t="s">
        <v>4</v>
      </c>
      <c r="G106" s="6" t="s">
        <v>23</v>
      </c>
      <c r="H106" s="42" t="s">
        <v>428</v>
      </c>
      <c r="I106" s="32" t="s">
        <v>576</v>
      </c>
      <c r="J106" s="8"/>
      <c r="K106" s="38">
        <v>75200</v>
      </c>
      <c r="L106" s="4">
        <f t="shared" si="6"/>
        <v>0</v>
      </c>
      <c r="M106" s="23">
        <v>0.2</v>
      </c>
      <c r="N106" s="4">
        <f t="shared" si="7"/>
        <v>0</v>
      </c>
      <c r="O106" s="4">
        <f t="shared" si="8"/>
        <v>0</v>
      </c>
    </row>
    <row r="107" spans="1:15" customFormat="1" ht="36" outlineLevel="2">
      <c r="A107" s="27" t="s">
        <v>325</v>
      </c>
      <c r="B107" s="6" t="s">
        <v>85</v>
      </c>
      <c r="C107" s="3">
        <v>103</v>
      </c>
      <c r="D107" s="6" t="s">
        <v>165</v>
      </c>
      <c r="E107" s="52" t="s">
        <v>688</v>
      </c>
      <c r="F107" s="6" t="s">
        <v>4</v>
      </c>
      <c r="G107" s="6" t="s">
        <v>87</v>
      </c>
      <c r="H107" s="42" t="s">
        <v>429</v>
      </c>
      <c r="I107" s="32" t="s">
        <v>576</v>
      </c>
      <c r="J107" s="8"/>
      <c r="K107" s="37">
        <v>32000</v>
      </c>
      <c r="L107" s="4">
        <f t="shared" si="6"/>
        <v>0</v>
      </c>
      <c r="M107" s="23">
        <v>0.2</v>
      </c>
      <c r="N107" s="4">
        <f t="shared" si="7"/>
        <v>0</v>
      </c>
      <c r="O107" s="4">
        <f t="shared" si="8"/>
        <v>0</v>
      </c>
    </row>
    <row r="108" spans="1:15" customFormat="1" ht="24" outlineLevel="2">
      <c r="A108" s="27" t="s">
        <v>325</v>
      </c>
      <c r="B108" s="6" t="s">
        <v>85</v>
      </c>
      <c r="C108" s="3">
        <v>104</v>
      </c>
      <c r="D108" s="6" t="s">
        <v>166</v>
      </c>
      <c r="E108" s="52" t="s">
        <v>689</v>
      </c>
      <c r="F108" s="6" t="s">
        <v>4</v>
      </c>
      <c r="G108" s="6" t="s">
        <v>23</v>
      </c>
      <c r="H108" s="42" t="s">
        <v>430</v>
      </c>
      <c r="I108" s="32" t="s">
        <v>334</v>
      </c>
      <c r="J108" s="8"/>
      <c r="K108" s="38">
        <v>65000</v>
      </c>
      <c r="L108" s="4">
        <f t="shared" si="6"/>
        <v>0</v>
      </c>
      <c r="M108" s="23">
        <v>0.2</v>
      </c>
      <c r="N108" s="4">
        <f t="shared" si="7"/>
        <v>0</v>
      </c>
      <c r="O108" s="4">
        <f t="shared" si="8"/>
        <v>0</v>
      </c>
    </row>
    <row r="109" spans="1:15" customFormat="1" ht="24" outlineLevel="2">
      <c r="A109" s="27" t="s">
        <v>325</v>
      </c>
      <c r="B109" s="6" t="s">
        <v>85</v>
      </c>
      <c r="C109" s="3">
        <v>105</v>
      </c>
      <c r="D109" s="6" t="s">
        <v>51</v>
      </c>
      <c r="E109" s="52" t="s">
        <v>690</v>
      </c>
      <c r="F109" s="6" t="s">
        <v>4</v>
      </c>
      <c r="G109" s="6" t="s">
        <v>87</v>
      </c>
      <c r="H109" s="42" t="s">
        <v>431</v>
      </c>
      <c r="I109" s="32" t="s">
        <v>576</v>
      </c>
      <c r="J109" s="8"/>
      <c r="K109" s="37">
        <v>32000</v>
      </c>
      <c r="L109" s="4">
        <f t="shared" si="6"/>
        <v>0</v>
      </c>
      <c r="M109" s="23">
        <v>0.2</v>
      </c>
      <c r="N109" s="4">
        <f t="shared" si="7"/>
        <v>0</v>
      </c>
      <c r="O109" s="4">
        <f t="shared" si="8"/>
        <v>0</v>
      </c>
    </row>
    <row r="110" spans="1:15" customFormat="1" ht="24" outlineLevel="2">
      <c r="A110" s="27" t="s">
        <v>325</v>
      </c>
      <c r="B110" s="6" t="s">
        <v>85</v>
      </c>
      <c r="C110" s="3">
        <v>106</v>
      </c>
      <c r="D110" s="6" t="s">
        <v>167</v>
      </c>
      <c r="E110" s="52" t="s">
        <v>691</v>
      </c>
      <c r="F110" s="6" t="s">
        <v>4</v>
      </c>
      <c r="G110" s="6" t="s">
        <v>87</v>
      </c>
      <c r="H110" s="42" t="s">
        <v>432</v>
      </c>
      <c r="I110" s="32" t="s">
        <v>576</v>
      </c>
      <c r="J110" s="8"/>
      <c r="K110" s="37">
        <v>32000</v>
      </c>
      <c r="L110" s="4">
        <f t="shared" si="6"/>
        <v>0</v>
      </c>
      <c r="M110" s="23">
        <v>0.2</v>
      </c>
      <c r="N110" s="4">
        <f t="shared" si="7"/>
        <v>0</v>
      </c>
      <c r="O110" s="4">
        <f t="shared" si="8"/>
        <v>0</v>
      </c>
    </row>
    <row r="111" spans="1:15" customFormat="1" ht="24" outlineLevel="2">
      <c r="A111" s="27" t="s">
        <v>325</v>
      </c>
      <c r="B111" s="6" t="s">
        <v>85</v>
      </c>
      <c r="C111" s="3">
        <v>107</v>
      </c>
      <c r="D111" s="6" t="s">
        <v>50</v>
      </c>
      <c r="E111" s="52" t="s">
        <v>692</v>
      </c>
      <c r="F111" s="6" t="s">
        <v>4</v>
      </c>
      <c r="G111" s="6" t="s">
        <v>87</v>
      </c>
      <c r="H111" s="42" t="s">
        <v>433</v>
      </c>
      <c r="I111" s="32" t="s">
        <v>576</v>
      </c>
      <c r="J111" s="8"/>
      <c r="K111" s="37">
        <v>32000</v>
      </c>
      <c r="L111" s="4">
        <f t="shared" si="6"/>
        <v>0</v>
      </c>
      <c r="M111" s="23">
        <v>0.2</v>
      </c>
      <c r="N111" s="4">
        <f t="shared" si="7"/>
        <v>0</v>
      </c>
      <c r="O111" s="4">
        <f t="shared" si="8"/>
        <v>0</v>
      </c>
    </row>
    <row r="112" spans="1:15" customFormat="1" ht="24" outlineLevel="2">
      <c r="A112" s="27" t="s">
        <v>325</v>
      </c>
      <c r="B112" s="6" t="s">
        <v>85</v>
      </c>
      <c r="C112" s="3">
        <v>108</v>
      </c>
      <c r="D112" s="6" t="s">
        <v>49</v>
      </c>
      <c r="E112" s="52" t="s">
        <v>693</v>
      </c>
      <c r="F112" s="6" t="s">
        <v>4</v>
      </c>
      <c r="G112" s="6" t="s">
        <v>87</v>
      </c>
      <c r="H112" s="42" t="s">
        <v>434</v>
      </c>
      <c r="I112" s="32" t="s">
        <v>576</v>
      </c>
      <c r="J112" s="8"/>
      <c r="K112" s="37">
        <v>32000</v>
      </c>
      <c r="L112" s="4">
        <f t="shared" si="6"/>
        <v>0</v>
      </c>
      <c r="M112" s="23">
        <v>0.2</v>
      </c>
      <c r="N112" s="4">
        <f t="shared" si="7"/>
        <v>0</v>
      </c>
      <c r="O112" s="4">
        <f t="shared" si="8"/>
        <v>0</v>
      </c>
    </row>
    <row r="113" spans="1:15" customFormat="1" ht="24" outlineLevel="2">
      <c r="A113" s="27" t="s">
        <v>325</v>
      </c>
      <c r="B113" s="6" t="s">
        <v>85</v>
      </c>
      <c r="C113" s="3">
        <v>109</v>
      </c>
      <c r="D113" s="6" t="s">
        <v>168</v>
      </c>
      <c r="E113" s="52" t="s">
        <v>694</v>
      </c>
      <c r="F113" s="6" t="s">
        <v>4</v>
      </c>
      <c r="G113" s="6" t="s">
        <v>47</v>
      </c>
      <c r="H113" s="42" t="s">
        <v>435</v>
      </c>
      <c r="I113" s="32" t="s">
        <v>334</v>
      </c>
      <c r="J113" s="8"/>
      <c r="K113" s="38">
        <v>72500</v>
      </c>
      <c r="L113" s="4">
        <f t="shared" si="6"/>
        <v>0</v>
      </c>
      <c r="M113" s="23">
        <v>0.2</v>
      </c>
      <c r="N113" s="4">
        <f t="shared" si="7"/>
        <v>0</v>
      </c>
      <c r="O113" s="4">
        <f t="shared" si="8"/>
        <v>0</v>
      </c>
    </row>
    <row r="114" spans="1:15" customFormat="1" ht="36" outlineLevel="2">
      <c r="A114" s="27" t="s">
        <v>325</v>
      </c>
      <c r="B114" s="6" t="s">
        <v>85</v>
      </c>
      <c r="C114" s="3">
        <v>110</v>
      </c>
      <c r="D114" s="6" t="s">
        <v>169</v>
      </c>
      <c r="E114" s="52" t="s">
        <v>695</v>
      </c>
      <c r="F114" s="6" t="s">
        <v>4</v>
      </c>
      <c r="G114" s="6" t="s">
        <v>87</v>
      </c>
      <c r="H114" s="42" t="s">
        <v>436</v>
      </c>
      <c r="I114" s="32" t="s">
        <v>576</v>
      </c>
      <c r="J114" s="8"/>
      <c r="K114" s="37">
        <v>32000</v>
      </c>
      <c r="L114" s="4">
        <f t="shared" si="6"/>
        <v>0</v>
      </c>
      <c r="M114" s="23">
        <v>0.2</v>
      </c>
      <c r="N114" s="4">
        <f t="shared" si="7"/>
        <v>0</v>
      </c>
      <c r="O114" s="4">
        <f t="shared" si="8"/>
        <v>0</v>
      </c>
    </row>
    <row r="115" spans="1:15" customFormat="1" ht="36" outlineLevel="2">
      <c r="A115" s="27" t="s">
        <v>325</v>
      </c>
      <c r="B115" s="6" t="s">
        <v>85</v>
      </c>
      <c r="C115" s="3">
        <v>111</v>
      </c>
      <c r="D115" s="6" t="s">
        <v>170</v>
      </c>
      <c r="E115" s="52" t="s">
        <v>696</v>
      </c>
      <c r="F115" s="6" t="s">
        <v>4</v>
      </c>
      <c r="G115" s="6" t="s">
        <v>87</v>
      </c>
      <c r="H115" s="42" t="s">
        <v>437</v>
      </c>
      <c r="I115" s="32" t="s">
        <v>576</v>
      </c>
      <c r="J115" s="8"/>
      <c r="K115" s="37">
        <v>32000</v>
      </c>
      <c r="L115" s="4">
        <f t="shared" si="6"/>
        <v>0</v>
      </c>
      <c r="M115" s="23">
        <v>0.2</v>
      </c>
      <c r="N115" s="4">
        <f t="shared" si="7"/>
        <v>0</v>
      </c>
      <c r="O115" s="4">
        <f t="shared" si="8"/>
        <v>0</v>
      </c>
    </row>
    <row r="116" spans="1:15" customFormat="1" ht="36" outlineLevel="2">
      <c r="A116" s="27" t="s">
        <v>325</v>
      </c>
      <c r="B116" s="6" t="s">
        <v>85</v>
      </c>
      <c r="C116" s="3">
        <v>112</v>
      </c>
      <c r="D116" s="6" t="s">
        <v>171</v>
      </c>
      <c r="E116" s="52" t="s">
        <v>697</v>
      </c>
      <c r="F116" s="6" t="s">
        <v>4</v>
      </c>
      <c r="G116" s="6" t="s">
        <v>87</v>
      </c>
      <c r="H116" s="42" t="s">
        <v>438</v>
      </c>
      <c r="I116" s="32" t="s">
        <v>576</v>
      </c>
      <c r="J116" s="8"/>
      <c r="K116" s="37">
        <v>32000</v>
      </c>
      <c r="L116" s="4">
        <f t="shared" si="6"/>
        <v>0</v>
      </c>
      <c r="M116" s="23">
        <v>0.2</v>
      </c>
      <c r="N116" s="4">
        <f t="shared" si="7"/>
        <v>0</v>
      </c>
      <c r="O116" s="4">
        <f t="shared" si="8"/>
        <v>0</v>
      </c>
    </row>
    <row r="117" spans="1:15" customFormat="1" ht="24" outlineLevel="2">
      <c r="A117" s="27" t="s">
        <v>325</v>
      </c>
      <c r="B117" s="6" t="s">
        <v>85</v>
      </c>
      <c r="C117" s="3">
        <v>113</v>
      </c>
      <c r="D117" s="6" t="s">
        <v>172</v>
      </c>
      <c r="E117" s="52" t="s">
        <v>698</v>
      </c>
      <c r="F117" s="6" t="s">
        <v>4</v>
      </c>
      <c r="G117" s="6" t="s">
        <v>23</v>
      </c>
      <c r="H117" s="42" t="s">
        <v>439</v>
      </c>
      <c r="I117" s="33" t="s">
        <v>330</v>
      </c>
      <c r="J117" s="8"/>
      <c r="K117" s="38">
        <v>76200</v>
      </c>
      <c r="L117" s="4">
        <f t="shared" si="6"/>
        <v>0</v>
      </c>
      <c r="M117" s="23">
        <v>0.2</v>
      </c>
      <c r="N117" s="4">
        <f t="shared" si="7"/>
        <v>0</v>
      </c>
      <c r="O117" s="4">
        <f t="shared" si="8"/>
        <v>0</v>
      </c>
    </row>
    <row r="118" spans="1:15" customFormat="1" ht="24" outlineLevel="2">
      <c r="A118" s="27" t="s">
        <v>325</v>
      </c>
      <c r="B118" s="6" t="s">
        <v>85</v>
      </c>
      <c r="C118" s="3">
        <v>114</v>
      </c>
      <c r="D118" s="6" t="s">
        <v>173</v>
      </c>
      <c r="E118" s="52" t="s">
        <v>699</v>
      </c>
      <c r="F118" s="6" t="s">
        <v>4</v>
      </c>
      <c r="G118" s="6" t="s">
        <v>23</v>
      </c>
      <c r="H118" s="42" t="s">
        <v>440</v>
      </c>
      <c r="I118" s="32" t="s">
        <v>334</v>
      </c>
      <c r="J118" s="8"/>
      <c r="K118" s="38">
        <v>60000</v>
      </c>
      <c r="L118" s="4">
        <f t="shared" si="6"/>
        <v>0</v>
      </c>
      <c r="M118" s="23">
        <v>0.2</v>
      </c>
      <c r="N118" s="4">
        <f t="shared" si="7"/>
        <v>0</v>
      </c>
      <c r="O118" s="4">
        <f t="shared" si="8"/>
        <v>0</v>
      </c>
    </row>
    <row r="119" spans="1:15" customFormat="1" ht="48" outlineLevel="2">
      <c r="A119" s="27" t="s">
        <v>325</v>
      </c>
      <c r="B119" s="6" t="s">
        <v>85</v>
      </c>
      <c r="C119" s="3">
        <v>115</v>
      </c>
      <c r="D119" s="6" t="s">
        <v>174</v>
      </c>
      <c r="E119" s="52" t="s">
        <v>700</v>
      </c>
      <c r="F119" s="6" t="s">
        <v>4</v>
      </c>
      <c r="G119" s="6" t="s">
        <v>23</v>
      </c>
      <c r="H119" s="42" t="s">
        <v>441</v>
      </c>
      <c r="I119" s="35" t="s">
        <v>576</v>
      </c>
      <c r="J119" s="8"/>
      <c r="K119" s="38">
        <v>79200</v>
      </c>
      <c r="L119" s="4">
        <f t="shared" si="6"/>
        <v>0</v>
      </c>
      <c r="M119" s="23">
        <v>0.2</v>
      </c>
      <c r="N119" s="4">
        <f t="shared" si="7"/>
        <v>0</v>
      </c>
      <c r="O119" s="4">
        <f t="shared" si="8"/>
        <v>0</v>
      </c>
    </row>
    <row r="120" spans="1:15" customFormat="1" ht="48" outlineLevel="2">
      <c r="A120" s="27" t="s">
        <v>325</v>
      </c>
      <c r="B120" s="6" t="s">
        <v>85</v>
      </c>
      <c r="C120" s="3">
        <v>116</v>
      </c>
      <c r="D120" s="6" t="s">
        <v>175</v>
      </c>
      <c r="E120" s="52" t="s">
        <v>701</v>
      </c>
      <c r="F120" s="6" t="s">
        <v>4</v>
      </c>
      <c r="G120" s="6" t="s">
        <v>87</v>
      </c>
      <c r="H120" s="42" t="s">
        <v>442</v>
      </c>
      <c r="I120" s="32" t="s">
        <v>576</v>
      </c>
      <c r="J120" s="8"/>
      <c r="K120" s="37">
        <v>32000</v>
      </c>
      <c r="L120" s="4">
        <f t="shared" si="6"/>
        <v>0</v>
      </c>
      <c r="M120" s="23">
        <v>0.2</v>
      </c>
      <c r="N120" s="4">
        <f t="shared" si="7"/>
        <v>0</v>
      </c>
      <c r="O120" s="4">
        <f t="shared" si="8"/>
        <v>0</v>
      </c>
    </row>
    <row r="121" spans="1:15" customFormat="1" ht="36" outlineLevel="2">
      <c r="A121" s="27" t="s">
        <v>325</v>
      </c>
      <c r="B121" s="6" t="s">
        <v>85</v>
      </c>
      <c r="C121" s="3">
        <v>117</v>
      </c>
      <c r="D121" s="6" t="s">
        <v>78</v>
      </c>
      <c r="E121" s="52" t="s">
        <v>702</v>
      </c>
      <c r="F121" s="6" t="s">
        <v>4</v>
      </c>
      <c r="G121" s="6" t="s">
        <v>87</v>
      </c>
      <c r="H121" s="42" t="s">
        <v>443</v>
      </c>
      <c r="I121" s="32" t="s">
        <v>576</v>
      </c>
      <c r="J121" s="8"/>
      <c r="K121" s="37">
        <v>32000</v>
      </c>
      <c r="L121" s="4">
        <f t="shared" si="6"/>
        <v>0</v>
      </c>
      <c r="M121" s="23">
        <v>0.2</v>
      </c>
      <c r="N121" s="4">
        <f t="shared" si="7"/>
        <v>0</v>
      </c>
      <c r="O121" s="4">
        <f t="shared" si="8"/>
        <v>0</v>
      </c>
    </row>
    <row r="122" spans="1:15" customFormat="1" ht="24" outlineLevel="2">
      <c r="A122" s="27" t="s">
        <v>325</v>
      </c>
      <c r="B122" s="6" t="s">
        <v>85</v>
      </c>
      <c r="C122" s="3">
        <v>118</v>
      </c>
      <c r="D122" s="6" t="s">
        <v>33</v>
      </c>
      <c r="E122" s="52" t="s">
        <v>703</v>
      </c>
      <c r="F122" s="6" t="s">
        <v>4</v>
      </c>
      <c r="G122" s="6" t="s">
        <v>23</v>
      </c>
      <c r="H122" s="42" t="s">
        <v>444</v>
      </c>
      <c r="I122" s="32" t="s">
        <v>334</v>
      </c>
      <c r="J122" s="8"/>
      <c r="K122" s="38">
        <v>76200</v>
      </c>
      <c r="L122" s="4">
        <f t="shared" si="6"/>
        <v>0</v>
      </c>
      <c r="M122" s="23">
        <v>0.2</v>
      </c>
      <c r="N122" s="4">
        <f t="shared" si="7"/>
        <v>0</v>
      </c>
      <c r="O122" s="4">
        <f t="shared" si="8"/>
        <v>0</v>
      </c>
    </row>
    <row r="123" spans="1:15" customFormat="1" ht="36" outlineLevel="2">
      <c r="A123" s="27" t="s">
        <v>325</v>
      </c>
      <c r="B123" s="6" t="s">
        <v>85</v>
      </c>
      <c r="C123" s="3">
        <v>119</v>
      </c>
      <c r="D123" s="6" t="s">
        <v>176</v>
      </c>
      <c r="E123" s="52" t="s">
        <v>704</v>
      </c>
      <c r="F123" s="6" t="s">
        <v>4</v>
      </c>
      <c r="G123" s="6" t="s">
        <v>87</v>
      </c>
      <c r="H123" s="42" t="s">
        <v>445</v>
      </c>
      <c r="I123" s="32" t="s">
        <v>576</v>
      </c>
      <c r="J123" s="8"/>
      <c r="K123" s="37">
        <v>32000</v>
      </c>
      <c r="L123" s="4">
        <f t="shared" si="6"/>
        <v>0</v>
      </c>
      <c r="M123" s="23">
        <v>0.2</v>
      </c>
      <c r="N123" s="4">
        <f t="shared" si="7"/>
        <v>0</v>
      </c>
      <c r="O123" s="4">
        <f t="shared" si="8"/>
        <v>0</v>
      </c>
    </row>
    <row r="124" spans="1:15" customFormat="1" ht="24" outlineLevel="2">
      <c r="A124" s="27" t="s">
        <v>325</v>
      </c>
      <c r="B124" s="6" t="s">
        <v>85</v>
      </c>
      <c r="C124" s="3">
        <v>120</v>
      </c>
      <c r="D124" s="6" t="s">
        <v>177</v>
      </c>
      <c r="E124" s="52" t="s">
        <v>705</v>
      </c>
      <c r="F124" s="6" t="s">
        <v>4</v>
      </c>
      <c r="G124" s="6" t="s">
        <v>23</v>
      </c>
      <c r="H124" s="42" t="s">
        <v>446</v>
      </c>
      <c r="I124" s="32" t="s">
        <v>334</v>
      </c>
      <c r="J124" s="8"/>
      <c r="K124" s="38">
        <v>15000</v>
      </c>
      <c r="L124" s="4">
        <f t="shared" si="6"/>
        <v>0</v>
      </c>
      <c r="M124" s="23">
        <v>0.2</v>
      </c>
      <c r="N124" s="4">
        <f t="shared" si="7"/>
        <v>0</v>
      </c>
      <c r="O124" s="4">
        <f t="shared" si="8"/>
        <v>0</v>
      </c>
    </row>
    <row r="125" spans="1:15" customFormat="1" ht="36" outlineLevel="2">
      <c r="A125" s="27" t="s">
        <v>325</v>
      </c>
      <c r="B125" s="6" t="s">
        <v>85</v>
      </c>
      <c r="C125" s="3">
        <v>121</v>
      </c>
      <c r="D125" s="6" t="s">
        <v>178</v>
      </c>
      <c r="E125" s="52" t="s">
        <v>706</v>
      </c>
      <c r="F125" s="6" t="s">
        <v>4</v>
      </c>
      <c r="G125" s="6" t="s">
        <v>87</v>
      </c>
      <c r="H125" s="42" t="s">
        <v>447</v>
      </c>
      <c r="I125" s="32" t="s">
        <v>576</v>
      </c>
      <c r="J125" s="8"/>
      <c r="K125" s="37">
        <v>32000</v>
      </c>
      <c r="L125" s="4">
        <f t="shared" si="6"/>
        <v>0</v>
      </c>
      <c r="M125" s="23">
        <v>0.2</v>
      </c>
      <c r="N125" s="4">
        <f t="shared" si="7"/>
        <v>0</v>
      </c>
      <c r="O125" s="4">
        <f t="shared" si="8"/>
        <v>0</v>
      </c>
    </row>
    <row r="126" spans="1:15" customFormat="1" ht="48" outlineLevel="2">
      <c r="A126" s="27" t="s">
        <v>325</v>
      </c>
      <c r="B126" s="6" t="s">
        <v>85</v>
      </c>
      <c r="C126" s="3">
        <v>122</v>
      </c>
      <c r="D126" s="6" t="s">
        <v>179</v>
      </c>
      <c r="E126" s="52" t="s">
        <v>707</v>
      </c>
      <c r="F126" s="6" t="s">
        <v>4</v>
      </c>
      <c r="G126" s="6" t="s">
        <v>23</v>
      </c>
      <c r="H126" s="42" t="s">
        <v>448</v>
      </c>
      <c r="I126" s="32" t="s">
        <v>576</v>
      </c>
      <c r="J126" s="8"/>
      <c r="K126" s="38">
        <v>76200</v>
      </c>
      <c r="L126" s="4">
        <f t="shared" si="6"/>
        <v>0</v>
      </c>
      <c r="M126" s="23">
        <v>0.2</v>
      </c>
      <c r="N126" s="4">
        <f t="shared" si="7"/>
        <v>0</v>
      </c>
      <c r="O126" s="4">
        <f t="shared" si="8"/>
        <v>0</v>
      </c>
    </row>
    <row r="127" spans="1:15" customFormat="1" ht="24" outlineLevel="2">
      <c r="A127" s="27" t="s">
        <v>325</v>
      </c>
      <c r="B127" s="6" t="s">
        <v>85</v>
      </c>
      <c r="C127" s="3">
        <v>123</v>
      </c>
      <c r="D127" s="6" t="s">
        <v>180</v>
      </c>
      <c r="E127" s="52" t="s">
        <v>708</v>
      </c>
      <c r="F127" s="6" t="s">
        <v>4</v>
      </c>
      <c r="G127" s="6" t="s">
        <v>47</v>
      </c>
      <c r="H127" s="42" t="s">
        <v>449</v>
      </c>
      <c r="I127" s="32" t="s">
        <v>339</v>
      </c>
      <c r="J127" s="8"/>
      <c r="K127" s="38">
        <v>21300</v>
      </c>
      <c r="L127" s="4">
        <f t="shared" si="6"/>
        <v>0</v>
      </c>
      <c r="M127" s="23">
        <v>0.2</v>
      </c>
      <c r="N127" s="4">
        <f t="shared" si="7"/>
        <v>0</v>
      </c>
      <c r="O127" s="4">
        <f t="shared" si="8"/>
        <v>0</v>
      </c>
    </row>
    <row r="128" spans="1:15" customFormat="1" ht="48" outlineLevel="2">
      <c r="A128" s="27" t="s">
        <v>325</v>
      </c>
      <c r="B128" s="6" t="s">
        <v>85</v>
      </c>
      <c r="C128" s="3">
        <v>124</v>
      </c>
      <c r="D128" s="6" t="s">
        <v>80</v>
      </c>
      <c r="E128" s="52" t="s">
        <v>709</v>
      </c>
      <c r="F128" s="6" t="s">
        <v>4</v>
      </c>
      <c r="G128" s="6" t="s">
        <v>87</v>
      </c>
      <c r="H128" s="42" t="s">
        <v>450</v>
      </c>
      <c r="I128" s="32" t="s">
        <v>576</v>
      </c>
      <c r="J128" s="8"/>
      <c r="K128" s="37">
        <v>32000</v>
      </c>
      <c r="L128" s="4">
        <f t="shared" si="6"/>
        <v>0</v>
      </c>
      <c r="M128" s="23">
        <v>0.2</v>
      </c>
      <c r="N128" s="4">
        <f t="shared" si="7"/>
        <v>0</v>
      </c>
      <c r="O128" s="4">
        <f t="shared" si="8"/>
        <v>0</v>
      </c>
    </row>
    <row r="129" spans="1:15" customFormat="1" ht="36" outlineLevel="2">
      <c r="A129" s="27" t="s">
        <v>325</v>
      </c>
      <c r="B129" s="6" t="s">
        <v>85</v>
      </c>
      <c r="C129" s="3">
        <v>125</v>
      </c>
      <c r="D129" s="6" t="s">
        <v>181</v>
      </c>
      <c r="E129" s="52" t="s">
        <v>710</v>
      </c>
      <c r="F129" s="6" t="s">
        <v>4</v>
      </c>
      <c r="G129" s="6" t="s">
        <v>87</v>
      </c>
      <c r="H129" s="42" t="s">
        <v>451</v>
      </c>
      <c r="I129" s="32" t="s">
        <v>576</v>
      </c>
      <c r="J129" s="8"/>
      <c r="K129" s="37">
        <v>32000</v>
      </c>
      <c r="L129" s="4">
        <f t="shared" si="6"/>
        <v>0</v>
      </c>
      <c r="M129" s="23">
        <v>0.2</v>
      </c>
      <c r="N129" s="4">
        <f t="shared" si="7"/>
        <v>0</v>
      </c>
      <c r="O129" s="4">
        <f t="shared" si="8"/>
        <v>0</v>
      </c>
    </row>
    <row r="130" spans="1:15" customFormat="1" ht="36" outlineLevel="2">
      <c r="A130" s="27" t="s">
        <v>325</v>
      </c>
      <c r="B130" s="6" t="s">
        <v>85</v>
      </c>
      <c r="C130" s="3">
        <v>126</v>
      </c>
      <c r="D130" s="6" t="s">
        <v>182</v>
      </c>
      <c r="E130" s="52" t="s">
        <v>711</v>
      </c>
      <c r="F130" s="6" t="s">
        <v>4</v>
      </c>
      <c r="G130" s="6" t="s">
        <v>87</v>
      </c>
      <c r="H130" s="42" t="s">
        <v>452</v>
      </c>
      <c r="I130" s="32" t="s">
        <v>576</v>
      </c>
      <c r="J130" s="8"/>
      <c r="K130" s="37">
        <v>32000</v>
      </c>
      <c r="L130" s="4">
        <f t="shared" si="6"/>
        <v>0</v>
      </c>
      <c r="M130" s="23">
        <v>0.2</v>
      </c>
      <c r="N130" s="4">
        <f t="shared" si="7"/>
        <v>0</v>
      </c>
      <c r="O130" s="4">
        <f t="shared" si="8"/>
        <v>0</v>
      </c>
    </row>
    <row r="131" spans="1:15" customFormat="1" ht="60" outlineLevel="2">
      <c r="A131" s="27" t="s">
        <v>325</v>
      </c>
      <c r="B131" s="6" t="s">
        <v>85</v>
      </c>
      <c r="C131" s="3">
        <v>127</v>
      </c>
      <c r="D131" s="6" t="s">
        <v>183</v>
      </c>
      <c r="E131" s="52" t="s">
        <v>712</v>
      </c>
      <c r="F131" s="6" t="s">
        <v>4</v>
      </c>
      <c r="G131" s="6" t="s">
        <v>87</v>
      </c>
      <c r="H131" s="42" t="s">
        <v>453</v>
      </c>
      <c r="I131" s="32" t="s">
        <v>576</v>
      </c>
      <c r="J131" s="8"/>
      <c r="K131" s="37">
        <v>32000</v>
      </c>
      <c r="L131" s="4">
        <f t="shared" si="6"/>
        <v>0</v>
      </c>
      <c r="M131" s="23">
        <v>0.2</v>
      </c>
      <c r="N131" s="4">
        <f t="shared" si="7"/>
        <v>0</v>
      </c>
      <c r="O131" s="4">
        <f t="shared" si="8"/>
        <v>0</v>
      </c>
    </row>
    <row r="132" spans="1:15" customFormat="1" ht="60" outlineLevel="2">
      <c r="A132" s="27" t="s">
        <v>325</v>
      </c>
      <c r="B132" s="6" t="s">
        <v>85</v>
      </c>
      <c r="C132" s="3">
        <v>128</v>
      </c>
      <c r="D132" s="6" t="s">
        <v>184</v>
      </c>
      <c r="E132" s="52" t="s">
        <v>713</v>
      </c>
      <c r="F132" s="6" t="s">
        <v>4</v>
      </c>
      <c r="G132" s="6" t="s">
        <v>87</v>
      </c>
      <c r="H132" s="42" t="s">
        <v>454</v>
      </c>
      <c r="I132" s="32" t="s">
        <v>576</v>
      </c>
      <c r="J132" s="8"/>
      <c r="K132" s="37">
        <v>32000</v>
      </c>
      <c r="L132" s="4">
        <f t="shared" si="6"/>
        <v>0</v>
      </c>
      <c r="M132" s="23">
        <v>0.2</v>
      </c>
      <c r="N132" s="4">
        <f t="shared" si="7"/>
        <v>0</v>
      </c>
      <c r="O132" s="4">
        <f t="shared" si="8"/>
        <v>0</v>
      </c>
    </row>
    <row r="133" spans="1:15" customFormat="1" ht="60" outlineLevel="2">
      <c r="A133" s="27" t="s">
        <v>325</v>
      </c>
      <c r="B133" s="6" t="s">
        <v>85</v>
      </c>
      <c r="C133" s="3">
        <v>129</v>
      </c>
      <c r="D133" s="6" t="s">
        <v>185</v>
      </c>
      <c r="E133" s="52" t="s">
        <v>714</v>
      </c>
      <c r="F133" s="6" t="s">
        <v>4</v>
      </c>
      <c r="G133" s="6" t="s">
        <v>87</v>
      </c>
      <c r="H133" s="42" t="s">
        <v>455</v>
      </c>
      <c r="I133" s="32" t="s">
        <v>576</v>
      </c>
      <c r="J133" s="8"/>
      <c r="K133" s="37">
        <v>32000</v>
      </c>
      <c r="L133" s="4">
        <f t="shared" si="6"/>
        <v>0</v>
      </c>
      <c r="M133" s="23">
        <v>0.2</v>
      </c>
      <c r="N133" s="4">
        <f t="shared" si="7"/>
        <v>0</v>
      </c>
      <c r="O133" s="4">
        <f t="shared" si="8"/>
        <v>0</v>
      </c>
    </row>
    <row r="134" spans="1:15" customFormat="1" ht="24" outlineLevel="2">
      <c r="A134" s="27" t="s">
        <v>325</v>
      </c>
      <c r="B134" s="6" t="s">
        <v>85</v>
      </c>
      <c r="C134" s="3">
        <v>130</v>
      </c>
      <c r="D134" s="6" t="s">
        <v>186</v>
      </c>
      <c r="E134" s="52" t="s">
        <v>715</v>
      </c>
      <c r="F134" s="6" t="s">
        <v>4</v>
      </c>
      <c r="G134" s="6" t="s">
        <v>47</v>
      </c>
      <c r="H134" s="42" t="s">
        <v>456</v>
      </c>
      <c r="I134" s="32" t="s">
        <v>334</v>
      </c>
      <c r="J134" s="8"/>
      <c r="K134" s="38">
        <v>63500</v>
      </c>
      <c r="L134" s="4">
        <f t="shared" si="6"/>
        <v>0</v>
      </c>
      <c r="M134" s="23">
        <v>0.2</v>
      </c>
      <c r="N134" s="4">
        <f t="shared" si="7"/>
        <v>0</v>
      </c>
      <c r="O134" s="4">
        <f t="shared" si="8"/>
        <v>0</v>
      </c>
    </row>
    <row r="135" spans="1:15" customFormat="1" ht="36" outlineLevel="2">
      <c r="A135" s="27" t="s">
        <v>325</v>
      </c>
      <c r="B135" s="6" t="s">
        <v>85</v>
      </c>
      <c r="C135" s="3">
        <v>131</v>
      </c>
      <c r="D135" s="6" t="s">
        <v>187</v>
      </c>
      <c r="E135" s="52" t="s">
        <v>716</v>
      </c>
      <c r="F135" s="6" t="s">
        <v>4</v>
      </c>
      <c r="G135" s="6" t="s">
        <v>87</v>
      </c>
      <c r="H135" s="42" t="s">
        <v>457</v>
      </c>
      <c r="I135" s="32" t="s">
        <v>576</v>
      </c>
      <c r="J135" s="8"/>
      <c r="K135" s="37">
        <v>32000</v>
      </c>
      <c r="L135" s="4">
        <f t="shared" si="6"/>
        <v>0</v>
      </c>
      <c r="M135" s="23">
        <v>0.2</v>
      </c>
      <c r="N135" s="4">
        <f t="shared" si="7"/>
        <v>0</v>
      </c>
      <c r="O135" s="4">
        <f t="shared" si="8"/>
        <v>0</v>
      </c>
    </row>
    <row r="136" spans="1:15" customFormat="1" ht="48" outlineLevel="2">
      <c r="A136" s="27" t="s">
        <v>325</v>
      </c>
      <c r="B136" s="6" t="s">
        <v>85</v>
      </c>
      <c r="C136" s="3">
        <v>132</v>
      </c>
      <c r="D136" s="6" t="s">
        <v>79</v>
      </c>
      <c r="E136" s="52" t="s">
        <v>717</v>
      </c>
      <c r="F136" s="6" t="s">
        <v>4</v>
      </c>
      <c r="G136" s="6" t="s">
        <v>87</v>
      </c>
      <c r="H136" s="42" t="s">
        <v>458</v>
      </c>
      <c r="I136" s="36" t="s">
        <v>576</v>
      </c>
      <c r="J136" s="8"/>
      <c r="K136" s="37">
        <v>32000</v>
      </c>
      <c r="L136" s="4">
        <f t="shared" si="6"/>
        <v>0</v>
      </c>
      <c r="M136" s="23">
        <v>0.2</v>
      </c>
      <c r="N136" s="4">
        <f t="shared" si="7"/>
        <v>0</v>
      </c>
      <c r="O136" s="4">
        <f t="shared" si="8"/>
        <v>0</v>
      </c>
    </row>
    <row r="137" spans="1:15" customFormat="1" ht="24" outlineLevel="2">
      <c r="A137" s="27" t="s">
        <v>325</v>
      </c>
      <c r="B137" s="6" t="s">
        <v>85</v>
      </c>
      <c r="C137" s="3">
        <v>133</v>
      </c>
      <c r="D137" s="6" t="s">
        <v>188</v>
      </c>
      <c r="E137" s="52" t="s">
        <v>718</v>
      </c>
      <c r="F137" s="6" t="s">
        <v>4</v>
      </c>
      <c r="G137" s="6" t="s">
        <v>47</v>
      </c>
      <c r="H137" s="42" t="s">
        <v>459</v>
      </c>
      <c r="I137" s="32" t="s">
        <v>334</v>
      </c>
      <c r="J137" s="8"/>
      <c r="K137" s="38">
        <v>61000</v>
      </c>
      <c r="L137" s="4">
        <f t="shared" si="6"/>
        <v>0</v>
      </c>
      <c r="M137" s="23">
        <v>0.2</v>
      </c>
      <c r="N137" s="4">
        <f t="shared" si="7"/>
        <v>0</v>
      </c>
      <c r="O137" s="4">
        <f t="shared" si="8"/>
        <v>0</v>
      </c>
    </row>
    <row r="138" spans="1:15" customFormat="1" ht="60" outlineLevel="2">
      <c r="A138" s="27" t="s">
        <v>325</v>
      </c>
      <c r="B138" s="6" t="s">
        <v>85</v>
      </c>
      <c r="C138" s="3">
        <v>134</v>
      </c>
      <c r="D138" s="6" t="s">
        <v>189</v>
      </c>
      <c r="E138" s="52" t="s">
        <v>719</v>
      </c>
      <c r="F138" s="6" t="s">
        <v>4</v>
      </c>
      <c r="G138" s="6" t="s">
        <v>23</v>
      </c>
      <c r="H138" s="42" t="s">
        <v>460</v>
      </c>
      <c r="I138" s="32" t="s">
        <v>339</v>
      </c>
      <c r="J138" s="8"/>
      <c r="K138" s="38">
        <v>58000</v>
      </c>
      <c r="L138" s="4">
        <f t="shared" si="6"/>
        <v>0</v>
      </c>
      <c r="M138" s="23">
        <v>0.2</v>
      </c>
      <c r="N138" s="4">
        <f t="shared" si="7"/>
        <v>0</v>
      </c>
      <c r="O138" s="4">
        <f t="shared" si="8"/>
        <v>0</v>
      </c>
    </row>
    <row r="139" spans="1:15" customFormat="1" ht="48" outlineLevel="2">
      <c r="A139" s="27" t="s">
        <v>325</v>
      </c>
      <c r="B139" s="6" t="s">
        <v>85</v>
      </c>
      <c r="C139" s="3">
        <v>135</v>
      </c>
      <c r="D139" s="6" t="s">
        <v>190</v>
      </c>
      <c r="E139" s="52" t="s">
        <v>720</v>
      </c>
      <c r="F139" s="6" t="s">
        <v>4</v>
      </c>
      <c r="G139" s="6" t="s">
        <v>87</v>
      </c>
      <c r="H139" s="42" t="s">
        <v>461</v>
      </c>
      <c r="I139" s="32" t="s">
        <v>576</v>
      </c>
      <c r="J139" s="8"/>
      <c r="K139" s="37">
        <v>32000</v>
      </c>
      <c r="L139" s="4">
        <f t="shared" si="6"/>
        <v>0</v>
      </c>
      <c r="M139" s="23">
        <v>0.2</v>
      </c>
      <c r="N139" s="4">
        <f t="shared" si="7"/>
        <v>0</v>
      </c>
      <c r="O139" s="4">
        <f t="shared" si="8"/>
        <v>0</v>
      </c>
    </row>
    <row r="140" spans="1:15" customFormat="1" ht="48" outlineLevel="2">
      <c r="A140" s="27" t="s">
        <v>325</v>
      </c>
      <c r="B140" s="6" t="s">
        <v>85</v>
      </c>
      <c r="C140" s="3">
        <v>136</v>
      </c>
      <c r="D140" s="6" t="s">
        <v>191</v>
      </c>
      <c r="E140" s="52" t="s">
        <v>721</v>
      </c>
      <c r="F140" s="6" t="s">
        <v>4</v>
      </c>
      <c r="G140" s="6" t="s">
        <v>87</v>
      </c>
      <c r="H140" s="42" t="s">
        <v>462</v>
      </c>
      <c r="I140" s="32" t="s">
        <v>576</v>
      </c>
      <c r="J140" s="8"/>
      <c r="K140" s="37">
        <v>32000</v>
      </c>
      <c r="L140" s="4">
        <f t="shared" si="6"/>
        <v>0</v>
      </c>
      <c r="M140" s="23">
        <v>0.2</v>
      </c>
      <c r="N140" s="4">
        <f t="shared" si="7"/>
        <v>0</v>
      </c>
      <c r="O140" s="4">
        <f t="shared" si="8"/>
        <v>0</v>
      </c>
    </row>
    <row r="141" spans="1:15" customFormat="1" ht="60" outlineLevel="2">
      <c r="A141" s="27" t="s">
        <v>325</v>
      </c>
      <c r="B141" s="6" t="s">
        <v>85</v>
      </c>
      <c r="C141" s="3">
        <v>137</v>
      </c>
      <c r="D141" s="6" t="s">
        <v>192</v>
      </c>
      <c r="E141" s="52" t="s">
        <v>722</v>
      </c>
      <c r="F141" s="6" t="s">
        <v>4</v>
      </c>
      <c r="G141" s="6" t="s">
        <v>47</v>
      </c>
      <c r="H141" s="42" t="s">
        <v>463</v>
      </c>
      <c r="I141" s="32" t="s">
        <v>339</v>
      </c>
      <c r="J141" s="8"/>
      <c r="K141" s="38">
        <v>21300</v>
      </c>
      <c r="L141" s="4">
        <f t="shared" si="6"/>
        <v>0</v>
      </c>
      <c r="M141" s="23">
        <v>0.2</v>
      </c>
      <c r="N141" s="4">
        <f t="shared" si="7"/>
        <v>0</v>
      </c>
      <c r="O141" s="4">
        <f t="shared" si="8"/>
        <v>0</v>
      </c>
    </row>
    <row r="142" spans="1:15" customFormat="1" ht="24" outlineLevel="2">
      <c r="A142" s="27" t="s">
        <v>325</v>
      </c>
      <c r="B142" s="6" t="s">
        <v>85</v>
      </c>
      <c r="C142" s="3">
        <v>138</v>
      </c>
      <c r="D142" s="6" t="s">
        <v>193</v>
      </c>
      <c r="E142" s="52" t="s">
        <v>723</v>
      </c>
      <c r="F142" s="6" t="s">
        <v>4</v>
      </c>
      <c r="G142" s="6" t="s">
        <v>47</v>
      </c>
      <c r="H142" s="42" t="s">
        <v>464</v>
      </c>
      <c r="I142" s="32" t="s">
        <v>334</v>
      </c>
      <c r="J142" s="8"/>
      <c r="K142" s="38">
        <v>61500</v>
      </c>
      <c r="L142" s="4">
        <f t="shared" si="6"/>
        <v>0</v>
      </c>
      <c r="M142" s="23">
        <v>0.2</v>
      </c>
      <c r="N142" s="4">
        <f t="shared" si="7"/>
        <v>0</v>
      </c>
      <c r="O142" s="4">
        <f t="shared" si="8"/>
        <v>0</v>
      </c>
    </row>
    <row r="143" spans="1:15" customFormat="1" ht="24" outlineLevel="2">
      <c r="A143" s="27" t="s">
        <v>325</v>
      </c>
      <c r="B143" s="6" t="s">
        <v>85</v>
      </c>
      <c r="C143" s="3">
        <v>139</v>
      </c>
      <c r="D143" s="6" t="s">
        <v>194</v>
      </c>
      <c r="E143" s="52" t="s">
        <v>724</v>
      </c>
      <c r="F143" s="6" t="s">
        <v>4</v>
      </c>
      <c r="G143" s="6" t="s">
        <v>23</v>
      </c>
      <c r="H143" s="42" t="s">
        <v>465</v>
      </c>
      <c r="I143" s="32" t="s">
        <v>334</v>
      </c>
      <c r="J143" s="8"/>
      <c r="K143" s="38">
        <v>16000</v>
      </c>
      <c r="L143" s="4">
        <f t="shared" si="6"/>
        <v>0</v>
      </c>
      <c r="M143" s="23">
        <v>0.2</v>
      </c>
      <c r="N143" s="4">
        <f t="shared" si="7"/>
        <v>0</v>
      </c>
      <c r="O143" s="4">
        <f t="shared" si="8"/>
        <v>0</v>
      </c>
    </row>
    <row r="144" spans="1:15" customFormat="1" ht="36" outlineLevel="2">
      <c r="A144" s="27" t="s">
        <v>325</v>
      </c>
      <c r="B144" s="6" t="s">
        <v>85</v>
      </c>
      <c r="C144" s="3">
        <v>140</v>
      </c>
      <c r="D144" s="6" t="s">
        <v>195</v>
      </c>
      <c r="E144" s="52" t="s">
        <v>725</v>
      </c>
      <c r="F144" s="6" t="s">
        <v>4</v>
      </c>
      <c r="G144" s="6" t="s">
        <v>87</v>
      </c>
      <c r="H144" s="42" t="s">
        <v>466</v>
      </c>
      <c r="I144" s="32" t="s">
        <v>576</v>
      </c>
      <c r="J144" s="8"/>
      <c r="K144" s="37">
        <v>32000</v>
      </c>
      <c r="L144" s="4">
        <f t="shared" si="6"/>
        <v>0</v>
      </c>
      <c r="M144" s="23">
        <v>0.2</v>
      </c>
      <c r="N144" s="4">
        <f t="shared" si="7"/>
        <v>0</v>
      </c>
      <c r="O144" s="4">
        <f t="shared" si="8"/>
        <v>0</v>
      </c>
    </row>
    <row r="145" spans="1:15" customFormat="1" ht="36" outlineLevel="2">
      <c r="A145" s="27" t="s">
        <v>325</v>
      </c>
      <c r="B145" s="6" t="s">
        <v>85</v>
      </c>
      <c r="C145" s="3">
        <v>141</v>
      </c>
      <c r="D145" s="6" t="s">
        <v>196</v>
      </c>
      <c r="E145" s="52" t="s">
        <v>726</v>
      </c>
      <c r="F145" s="6" t="s">
        <v>4</v>
      </c>
      <c r="G145" s="6" t="s">
        <v>87</v>
      </c>
      <c r="H145" s="42" t="s">
        <v>467</v>
      </c>
      <c r="I145" s="32" t="s">
        <v>576</v>
      </c>
      <c r="J145" s="8"/>
      <c r="K145" s="37">
        <v>32000</v>
      </c>
      <c r="L145" s="4">
        <f t="shared" si="6"/>
        <v>0</v>
      </c>
      <c r="M145" s="23">
        <v>0.2</v>
      </c>
      <c r="N145" s="4">
        <f t="shared" si="7"/>
        <v>0</v>
      </c>
      <c r="O145" s="4">
        <f t="shared" si="8"/>
        <v>0</v>
      </c>
    </row>
    <row r="146" spans="1:15" customFormat="1" ht="24" outlineLevel="2">
      <c r="A146" s="27" t="s">
        <v>325</v>
      </c>
      <c r="B146" s="6" t="s">
        <v>85</v>
      </c>
      <c r="C146" s="3">
        <v>142</v>
      </c>
      <c r="D146" s="6" t="s">
        <v>197</v>
      </c>
      <c r="E146" s="52" t="s">
        <v>727</v>
      </c>
      <c r="F146" s="6" t="s">
        <v>4</v>
      </c>
      <c r="G146" s="6" t="s">
        <v>47</v>
      </c>
      <c r="H146" s="42" t="s">
        <v>468</v>
      </c>
      <c r="I146" s="32" t="s">
        <v>334</v>
      </c>
      <c r="J146" s="8"/>
      <c r="K146" s="38">
        <v>91200</v>
      </c>
      <c r="L146" s="4">
        <f t="shared" si="6"/>
        <v>0</v>
      </c>
      <c r="M146" s="23">
        <v>0.2</v>
      </c>
      <c r="N146" s="4">
        <f t="shared" si="7"/>
        <v>0</v>
      </c>
      <c r="O146" s="4">
        <f t="shared" si="8"/>
        <v>0</v>
      </c>
    </row>
    <row r="147" spans="1:15" customFormat="1" ht="24" outlineLevel="2">
      <c r="A147" s="27" t="s">
        <v>325</v>
      </c>
      <c r="B147" s="6" t="s">
        <v>85</v>
      </c>
      <c r="C147" s="3">
        <v>143</v>
      </c>
      <c r="D147" s="6" t="s">
        <v>198</v>
      </c>
      <c r="E147" s="52" t="s">
        <v>728</v>
      </c>
      <c r="F147" s="6" t="s">
        <v>4</v>
      </c>
      <c r="G147" s="6" t="s">
        <v>23</v>
      </c>
      <c r="H147" s="42" t="s">
        <v>469</v>
      </c>
      <c r="I147" s="32" t="s">
        <v>334</v>
      </c>
      <c r="J147" s="8"/>
      <c r="K147" s="38">
        <v>22000</v>
      </c>
      <c r="L147" s="4">
        <f t="shared" si="6"/>
        <v>0</v>
      </c>
      <c r="M147" s="23">
        <v>0.2</v>
      </c>
      <c r="N147" s="4">
        <f t="shared" si="7"/>
        <v>0</v>
      </c>
      <c r="O147" s="4">
        <f t="shared" si="8"/>
        <v>0</v>
      </c>
    </row>
    <row r="148" spans="1:15" customFormat="1" ht="60" outlineLevel="2">
      <c r="A148" s="27" t="s">
        <v>325</v>
      </c>
      <c r="B148" s="6" t="s">
        <v>85</v>
      </c>
      <c r="C148" s="3">
        <v>144</v>
      </c>
      <c r="D148" s="6" t="s">
        <v>199</v>
      </c>
      <c r="E148" s="52" t="s">
        <v>729</v>
      </c>
      <c r="F148" s="6" t="s">
        <v>4</v>
      </c>
      <c r="G148" s="6" t="s">
        <v>47</v>
      </c>
      <c r="H148" s="42" t="s">
        <v>470</v>
      </c>
      <c r="I148" s="32" t="s">
        <v>339</v>
      </c>
      <c r="J148" s="8"/>
      <c r="K148" s="38">
        <v>21300</v>
      </c>
      <c r="L148" s="4">
        <f t="shared" si="6"/>
        <v>0</v>
      </c>
      <c r="M148" s="23">
        <v>0.2</v>
      </c>
      <c r="N148" s="4">
        <f t="shared" si="7"/>
        <v>0</v>
      </c>
      <c r="O148" s="4">
        <f t="shared" si="8"/>
        <v>0</v>
      </c>
    </row>
    <row r="149" spans="1:15" customFormat="1" ht="24" outlineLevel="2">
      <c r="A149" s="27" t="s">
        <v>325</v>
      </c>
      <c r="B149" s="6" t="s">
        <v>85</v>
      </c>
      <c r="C149" s="3">
        <v>145</v>
      </c>
      <c r="D149" s="6" t="s">
        <v>200</v>
      </c>
      <c r="E149" s="52" t="s">
        <v>730</v>
      </c>
      <c r="F149" s="6" t="s">
        <v>4</v>
      </c>
      <c r="G149" s="6" t="s">
        <v>23</v>
      </c>
      <c r="H149" s="42" t="s">
        <v>471</v>
      </c>
      <c r="I149" s="32" t="s">
        <v>334</v>
      </c>
      <c r="J149" s="8"/>
      <c r="K149" s="38">
        <v>18600</v>
      </c>
      <c r="L149" s="4">
        <f t="shared" si="6"/>
        <v>0</v>
      </c>
      <c r="M149" s="23">
        <v>0.2</v>
      </c>
      <c r="N149" s="4">
        <f t="shared" si="7"/>
        <v>0</v>
      </c>
      <c r="O149" s="4">
        <f t="shared" si="8"/>
        <v>0</v>
      </c>
    </row>
    <row r="150" spans="1:15" customFormat="1" ht="36" outlineLevel="2">
      <c r="A150" s="27" t="s">
        <v>325</v>
      </c>
      <c r="B150" s="6" t="s">
        <v>85</v>
      </c>
      <c r="C150" s="3">
        <v>146</v>
      </c>
      <c r="D150" s="6" t="s">
        <v>76</v>
      </c>
      <c r="E150" s="52" t="s">
        <v>731</v>
      </c>
      <c r="F150" s="6" t="s">
        <v>4</v>
      </c>
      <c r="G150" s="6" t="s">
        <v>87</v>
      </c>
      <c r="H150" s="42" t="s">
        <v>472</v>
      </c>
      <c r="I150" s="32" t="s">
        <v>576</v>
      </c>
      <c r="J150" s="8"/>
      <c r="K150" s="37">
        <v>32000</v>
      </c>
      <c r="L150" s="4">
        <f t="shared" ref="L150:L213" si="9">J150*K150</f>
        <v>0</v>
      </c>
      <c r="M150" s="23">
        <v>0.2</v>
      </c>
      <c r="N150" s="4">
        <f t="shared" ref="N150:N213" si="10">L150*M150</f>
        <v>0</v>
      </c>
      <c r="O150" s="4">
        <f t="shared" ref="O150:O213" si="11">L150+N150</f>
        <v>0</v>
      </c>
    </row>
    <row r="151" spans="1:15" customFormat="1" ht="72" outlineLevel="2">
      <c r="A151" s="27" t="s">
        <v>325</v>
      </c>
      <c r="B151" s="6" t="s">
        <v>85</v>
      </c>
      <c r="C151" s="3">
        <v>147</v>
      </c>
      <c r="D151" s="6" t="s">
        <v>201</v>
      </c>
      <c r="E151" s="52" t="s">
        <v>732</v>
      </c>
      <c r="F151" s="6" t="s">
        <v>4</v>
      </c>
      <c r="G151" s="6" t="s">
        <v>87</v>
      </c>
      <c r="H151" s="42" t="s">
        <v>473</v>
      </c>
      <c r="I151" s="32" t="s">
        <v>576</v>
      </c>
      <c r="J151" s="8"/>
      <c r="K151" s="37">
        <v>32000</v>
      </c>
      <c r="L151" s="4">
        <f t="shared" si="9"/>
        <v>0</v>
      </c>
      <c r="M151" s="23">
        <v>0.2</v>
      </c>
      <c r="N151" s="4">
        <f t="shared" si="10"/>
        <v>0</v>
      </c>
      <c r="O151" s="4">
        <f t="shared" si="11"/>
        <v>0</v>
      </c>
    </row>
    <row r="152" spans="1:15" customFormat="1" ht="48" outlineLevel="2">
      <c r="A152" s="27" t="s">
        <v>325</v>
      </c>
      <c r="B152" s="6" t="s">
        <v>85</v>
      </c>
      <c r="C152" s="3">
        <v>148</v>
      </c>
      <c r="D152" s="6" t="s">
        <v>202</v>
      </c>
      <c r="E152" s="52" t="s">
        <v>733</v>
      </c>
      <c r="F152" s="6" t="s">
        <v>4</v>
      </c>
      <c r="G152" s="6" t="s">
        <v>87</v>
      </c>
      <c r="H152" s="42" t="s">
        <v>474</v>
      </c>
      <c r="I152" s="32" t="s">
        <v>576</v>
      </c>
      <c r="J152" s="8"/>
      <c r="K152" s="37">
        <v>32000</v>
      </c>
      <c r="L152" s="4">
        <f t="shared" si="9"/>
        <v>0</v>
      </c>
      <c r="M152" s="23">
        <v>0.2</v>
      </c>
      <c r="N152" s="4">
        <f t="shared" si="10"/>
        <v>0</v>
      </c>
      <c r="O152" s="4">
        <f t="shared" si="11"/>
        <v>0</v>
      </c>
    </row>
    <row r="153" spans="1:15" customFormat="1" ht="60" outlineLevel="2">
      <c r="A153" s="27" t="s">
        <v>325</v>
      </c>
      <c r="B153" s="6" t="s">
        <v>85</v>
      </c>
      <c r="C153" s="3">
        <v>149</v>
      </c>
      <c r="D153" s="6" t="s">
        <v>203</v>
      </c>
      <c r="E153" s="52" t="s">
        <v>734</v>
      </c>
      <c r="F153" s="6" t="s">
        <v>4</v>
      </c>
      <c r="G153" s="6" t="s">
        <v>47</v>
      </c>
      <c r="H153" s="42" t="s">
        <v>475</v>
      </c>
      <c r="I153" s="32" t="s">
        <v>339</v>
      </c>
      <c r="J153" s="8"/>
      <c r="K153" s="38">
        <v>21300</v>
      </c>
      <c r="L153" s="4">
        <f t="shared" si="9"/>
        <v>0</v>
      </c>
      <c r="M153" s="23">
        <v>0.2</v>
      </c>
      <c r="N153" s="4">
        <f t="shared" si="10"/>
        <v>0</v>
      </c>
      <c r="O153" s="4">
        <f t="shared" si="11"/>
        <v>0</v>
      </c>
    </row>
    <row r="154" spans="1:15" customFormat="1" ht="24" outlineLevel="2">
      <c r="A154" s="27" t="s">
        <v>325</v>
      </c>
      <c r="B154" s="6" t="s">
        <v>85</v>
      </c>
      <c r="C154" s="3">
        <v>150</v>
      </c>
      <c r="D154" s="6" t="s">
        <v>204</v>
      </c>
      <c r="E154" s="52" t="s">
        <v>735</v>
      </c>
      <c r="F154" s="6" t="s">
        <v>4</v>
      </c>
      <c r="G154" s="6" t="s">
        <v>23</v>
      </c>
      <c r="H154" s="42" t="s">
        <v>476</v>
      </c>
      <c r="I154" s="32" t="s">
        <v>334</v>
      </c>
      <c r="J154" s="8"/>
      <c r="K154" s="38">
        <v>65000</v>
      </c>
      <c r="L154" s="4">
        <f t="shared" si="9"/>
        <v>0</v>
      </c>
      <c r="M154" s="23">
        <v>0.2</v>
      </c>
      <c r="N154" s="4">
        <f t="shared" si="10"/>
        <v>0</v>
      </c>
      <c r="O154" s="4">
        <f t="shared" si="11"/>
        <v>0</v>
      </c>
    </row>
    <row r="155" spans="1:15" customFormat="1" ht="48" outlineLevel="2">
      <c r="A155" s="27" t="s">
        <v>325</v>
      </c>
      <c r="B155" s="6" t="s">
        <v>85</v>
      </c>
      <c r="C155" s="3">
        <v>151</v>
      </c>
      <c r="D155" s="6" t="s">
        <v>205</v>
      </c>
      <c r="E155" s="52" t="s">
        <v>736</v>
      </c>
      <c r="F155" s="6" t="s">
        <v>4</v>
      </c>
      <c r="G155" s="6" t="s">
        <v>23</v>
      </c>
      <c r="H155" s="42" t="s">
        <v>477</v>
      </c>
      <c r="I155" s="32" t="s">
        <v>576</v>
      </c>
      <c r="J155" s="8"/>
      <c r="K155" s="38">
        <v>79200</v>
      </c>
      <c r="L155" s="4">
        <f t="shared" si="9"/>
        <v>0</v>
      </c>
      <c r="M155" s="23">
        <v>0.2</v>
      </c>
      <c r="N155" s="4">
        <f t="shared" si="10"/>
        <v>0</v>
      </c>
      <c r="O155" s="4">
        <f t="shared" si="11"/>
        <v>0</v>
      </c>
    </row>
    <row r="156" spans="1:15" customFormat="1" ht="36" outlineLevel="2">
      <c r="A156" s="27" t="s">
        <v>325</v>
      </c>
      <c r="B156" s="6" t="s">
        <v>85</v>
      </c>
      <c r="C156" s="3">
        <v>152</v>
      </c>
      <c r="D156" s="6" t="s">
        <v>206</v>
      </c>
      <c r="E156" s="52" t="s">
        <v>737</v>
      </c>
      <c r="F156" s="6" t="s">
        <v>4</v>
      </c>
      <c r="G156" s="6" t="s">
        <v>140</v>
      </c>
      <c r="H156" s="42" t="s">
        <v>478</v>
      </c>
      <c r="I156" s="32" t="s">
        <v>576</v>
      </c>
      <c r="J156" s="8"/>
      <c r="K156" s="38">
        <v>40000</v>
      </c>
      <c r="L156" s="4">
        <f t="shared" si="9"/>
        <v>0</v>
      </c>
      <c r="M156" s="23">
        <v>0.2</v>
      </c>
      <c r="N156" s="4">
        <f t="shared" si="10"/>
        <v>0</v>
      </c>
      <c r="O156" s="4">
        <f t="shared" si="11"/>
        <v>0</v>
      </c>
    </row>
    <row r="157" spans="1:15" customFormat="1" ht="72" outlineLevel="2">
      <c r="A157" s="27" t="s">
        <v>325</v>
      </c>
      <c r="B157" s="6" t="s">
        <v>85</v>
      </c>
      <c r="C157" s="3">
        <v>153</v>
      </c>
      <c r="D157" s="6" t="s">
        <v>207</v>
      </c>
      <c r="E157" s="52" t="s">
        <v>738</v>
      </c>
      <c r="F157" s="6" t="s">
        <v>4</v>
      </c>
      <c r="G157" s="6" t="s">
        <v>87</v>
      </c>
      <c r="H157" s="42" t="s">
        <v>479</v>
      </c>
      <c r="I157" s="32" t="s">
        <v>576</v>
      </c>
      <c r="J157" s="8"/>
      <c r="K157" s="37">
        <v>32000</v>
      </c>
      <c r="L157" s="4">
        <f t="shared" si="9"/>
        <v>0</v>
      </c>
      <c r="M157" s="23">
        <v>0.2</v>
      </c>
      <c r="N157" s="4">
        <f t="shared" si="10"/>
        <v>0</v>
      </c>
      <c r="O157" s="4">
        <f t="shared" si="11"/>
        <v>0</v>
      </c>
    </row>
    <row r="158" spans="1:15" customFormat="1" ht="48" outlineLevel="2">
      <c r="A158" s="27" t="s">
        <v>325</v>
      </c>
      <c r="B158" s="6" t="s">
        <v>85</v>
      </c>
      <c r="C158" s="3">
        <v>154</v>
      </c>
      <c r="D158" s="6" t="s">
        <v>208</v>
      </c>
      <c r="E158" s="52" t="s">
        <v>739</v>
      </c>
      <c r="F158" s="6" t="s">
        <v>4</v>
      </c>
      <c r="G158" s="6" t="s">
        <v>87</v>
      </c>
      <c r="H158" s="42" t="s">
        <v>480</v>
      </c>
      <c r="I158" s="32" t="s">
        <v>576</v>
      </c>
      <c r="J158" s="8"/>
      <c r="K158" s="37">
        <v>32000</v>
      </c>
      <c r="L158" s="4">
        <f t="shared" si="9"/>
        <v>0</v>
      </c>
      <c r="M158" s="23">
        <v>0.2</v>
      </c>
      <c r="N158" s="4">
        <f t="shared" si="10"/>
        <v>0</v>
      </c>
      <c r="O158" s="4">
        <f t="shared" si="11"/>
        <v>0</v>
      </c>
    </row>
    <row r="159" spans="1:15" customFormat="1" ht="60" outlineLevel="2">
      <c r="A159" s="27" t="s">
        <v>325</v>
      </c>
      <c r="B159" s="6" t="s">
        <v>85</v>
      </c>
      <c r="C159" s="3">
        <v>155</v>
      </c>
      <c r="D159" s="6" t="s">
        <v>209</v>
      </c>
      <c r="E159" s="52" t="s">
        <v>740</v>
      </c>
      <c r="F159" s="6" t="s">
        <v>4</v>
      </c>
      <c r="G159" s="6" t="s">
        <v>87</v>
      </c>
      <c r="H159" s="42" t="s">
        <v>481</v>
      </c>
      <c r="I159" s="32" t="s">
        <v>576</v>
      </c>
      <c r="J159" s="8"/>
      <c r="K159" s="37">
        <v>32000</v>
      </c>
      <c r="L159" s="4">
        <f t="shared" si="9"/>
        <v>0</v>
      </c>
      <c r="M159" s="23">
        <v>0.2</v>
      </c>
      <c r="N159" s="4">
        <f t="shared" si="10"/>
        <v>0</v>
      </c>
      <c r="O159" s="4">
        <f t="shared" si="11"/>
        <v>0</v>
      </c>
    </row>
    <row r="160" spans="1:15" customFormat="1" ht="36" outlineLevel="2">
      <c r="A160" s="27" t="s">
        <v>325</v>
      </c>
      <c r="B160" s="6" t="s">
        <v>85</v>
      </c>
      <c r="C160" s="3">
        <v>156</v>
      </c>
      <c r="D160" s="6" t="s">
        <v>210</v>
      </c>
      <c r="E160" s="52" t="s">
        <v>741</v>
      </c>
      <c r="F160" s="6" t="s">
        <v>4</v>
      </c>
      <c r="G160" s="6" t="s">
        <v>23</v>
      </c>
      <c r="H160" s="42" t="s">
        <v>482</v>
      </c>
      <c r="I160" s="32" t="s">
        <v>576</v>
      </c>
      <c r="J160" s="8"/>
      <c r="K160" s="38">
        <v>79200</v>
      </c>
      <c r="L160" s="4">
        <f t="shared" si="9"/>
        <v>0</v>
      </c>
      <c r="M160" s="23">
        <v>0.2</v>
      </c>
      <c r="N160" s="4">
        <f t="shared" si="10"/>
        <v>0</v>
      </c>
      <c r="O160" s="4">
        <f t="shared" si="11"/>
        <v>0</v>
      </c>
    </row>
    <row r="161" spans="1:15" customFormat="1" ht="24" outlineLevel="2">
      <c r="A161" s="27" t="s">
        <v>325</v>
      </c>
      <c r="B161" s="6" t="s">
        <v>85</v>
      </c>
      <c r="C161" s="3">
        <v>157</v>
      </c>
      <c r="D161" s="6" t="s">
        <v>211</v>
      </c>
      <c r="E161" s="52" t="s">
        <v>742</v>
      </c>
      <c r="F161" s="6" t="s">
        <v>4</v>
      </c>
      <c r="G161" s="6" t="s">
        <v>23</v>
      </c>
      <c r="H161" s="42" t="s">
        <v>483</v>
      </c>
      <c r="I161" s="32" t="s">
        <v>334</v>
      </c>
      <c r="J161" s="8"/>
      <c r="K161" s="38">
        <v>23000</v>
      </c>
      <c r="L161" s="4">
        <f t="shared" si="9"/>
        <v>0</v>
      </c>
      <c r="M161" s="23">
        <v>0.2</v>
      </c>
      <c r="N161" s="4">
        <f t="shared" si="10"/>
        <v>0</v>
      </c>
      <c r="O161" s="4">
        <f t="shared" si="11"/>
        <v>0</v>
      </c>
    </row>
    <row r="162" spans="1:15" customFormat="1" ht="24" outlineLevel="2">
      <c r="A162" s="27" t="s">
        <v>325</v>
      </c>
      <c r="B162" s="6" t="s">
        <v>85</v>
      </c>
      <c r="C162" s="3">
        <v>158</v>
      </c>
      <c r="D162" s="6" t="s">
        <v>212</v>
      </c>
      <c r="E162" s="52" t="s">
        <v>743</v>
      </c>
      <c r="F162" s="6" t="s">
        <v>4</v>
      </c>
      <c r="G162" s="6" t="s">
        <v>23</v>
      </c>
      <c r="H162" s="42" t="s">
        <v>484</v>
      </c>
      <c r="I162" s="32" t="s">
        <v>334</v>
      </c>
      <c r="J162" s="8"/>
      <c r="K162" s="38">
        <v>20000</v>
      </c>
      <c r="L162" s="4">
        <f t="shared" si="9"/>
        <v>0</v>
      </c>
      <c r="M162" s="23">
        <v>0.2</v>
      </c>
      <c r="N162" s="4">
        <f t="shared" si="10"/>
        <v>0</v>
      </c>
      <c r="O162" s="4">
        <f t="shared" si="11"/>
        <v>0</v>
      </c>
    </row>
    <row r="163" spans="1:15" customFormat="1" ht="24" outlineLevel="2">
      <c r="A163" s="27" t="s">
        <v>325</v>
      </c>
      <c r="B163" s="6" t="s">
        <v>85</v>
      </c>
      <c r="C163" s="3">
        <v>159</v>
      </c>
      <c r="D163" s="6" t="s">
        <v>212</v>
      </c>
      <c r="E163" s="52" t="s">
        <v>744</v>
      </c>
      <c r="F163" s="6" t="s">
        <v>4</v>
      </c>
      <c r="G163" s="6" t="s">
        <v>47</v>
      </c>
      <c r="H163" s="42" t="s">
        <v>485</v>
      </c>
      <c r="I163" s="32" t="s">
        <v>334</v>
      </c>
      <c r="J163" s="8"/>
      <c r="K163" s="38">
        <v>55000</v>
      </c>
      <c r="L163" s="4">
        <f t="shared" si="9"/>
        <v>0</v>
      </c>
      <c r="M163" s="23">
        <v>0.2</v>
      </c>
      <c r="N163" s="4">
        <f t="shared" si="10"/>
        <v>0</v>
      </c>
      <c r="O163" s="4">
        <f t="shared" si="11"/>
        <v>0</v>
      </c>
    </row>
    <row r="164" spans="1:15" customFormat="1" ht="36" outlineLevel="2">
      <c r="A164" s="27" t="s">
        <v>325</v>
      </c>
      <c r="B164" s="6" t="s">
        <v>85</v>
      </c>
      <c r="C164" s="3">
        <v>160</v>
      </c>
      <c r="D164" s="6" t="s">
        <v>213</v>
      </c>
      <c r="E164" s="52" t="s">
        <v>745</v>
      </c>
      <c r="F164" s="6" t="s">
        <v>4</v>
      </c>
      <c r="G164" s="6" t="s">
        <v>87</v>
      </c>
      <c r="H164" s="42" t="s">
        <v>486</v>
      </c>
      <c r="I164" s="32" t="s">
        <v>576</v>
      </c>
      <c r="J164" s="8"/>
      <c r="K164" s="37">
        <v>32000</v>
      </c>
      <c r="L164" s="4">
        <f t="shared" si="9"/>
        <v>0</v>
      </c>
      <c r="M164" s="23">
        <v>0.2</v>
      </c>
      <c r="N164" s="4">
        <f t="shared" si="10"/>
        <v>0</v>
      </c>
      <c r="O164" s="4">
        <f t="shared" si="11"/>
        <v>0</v>
      </c>
    </row>
    <row r="165" spans="1:15" customFormat="1" ht="36" outlineLevel="2">
      <c r="A165" s="27" t="s">
        <v>325</v>
      </c>
      <c r="B165" s="6" t="s">
        <v>85</v>
      </c>
      <c r="C165" s="3">
        <v>161</v>
      </c>
      <c r="D165" s="6" t="s">
        <v>214</v>
      </c>
      <c r="E165" s="52" t="s">
        <v>746</v>
      </c>
      <c r="F165" s="6" t="s">
        <v>4</v>
      </c>
      <c r="G165" s="6" t="s">
        <v>87</v>
      </c>
      <c r="H165" s="42" t="s">
        <v>487</v>
      </c>
      <c r="I165" s="32" t="s">
        <v>576</v>
      </c>
      <c r="J165" s="8"/>
      <c r="K165" s="37">
        <v>32000</v>
      </c>
      <c r="L165" s="4">
        <f t="shared" si="9"/>
        <v>0</v>
      </c>
      <c r="M165" s="23">
        <v>0.2</v>
      </c>
      <c r="N165" s="4">
        <f t="shared" si="10"/>
        <v>0</v>
      </c>
      <c r="O165" s="4">
        <f t="shared" si="11"/>
        <v>0</v>
      </c>
    </row>
    <row r="166" spans="1:15" customFormat="1" ht="24" outlineLevel="2">
      <c r="A166" s="27" t="s">
        <v>325</v>
      </c>
      <c r="B166" s="6" t="s">
        <v>85</v>
      </c>
      <c r="C166" s="3">
        <v>162</v>
      </c>
      <c r="D166" s="6" t="s">
        <v>215</v>
      </c>
      <c r="E166" s="52" t="s">
        <v>747</v>
      </c>
      <c r="F166" s="6" t="s">
        <v>4</v>
      </c>
      <c r="G166" s="6" t="s">
        <v>23</v>
      </c>
      <c r="H166" s="42" t="s">
        <v>488</v>
      </c>
      <c r="I166" s="32" t="s">
        <v>334</v>
      </c>
      <c r="J166" s="8"/>
      <c r="K166" s="38">
        <v>35500</v>
      </c>
      <c r="L166" s="4">
        <f t="shared" si="9"/>
        <v>0</v>
      </c>
      <c r="M166" s="23">
        <v>0.2</v>
      </c>
      <c r="N166" s="4">
        <f t="shared" si="10"/>
        <v>0</v>
      </c>
      <c r="O166" s="4">
        <f t="shared" si="11"/>
        <v>0</v>
      </c>
    </row>
    <row r="167" spans="1:15" customFormat="1" ht="24" outlineLevel="2">
      <c r="A167" s="27" t="s">
        <v>325</v>
      </c>
      <c r="B167" s="6" t="s">
        <v>85</v>
      </c>
      <c r="C167" s="3">
        <v>163</v>
      </c>
      <c r="D167" s="6" t="s">
        <v>216</v>
      </c>
      <c r="E167" s="52" t="s">
        <v>748</v>
      </c>
      <c r="F167" s="6" t="s">
        <v>4</v>
      </c>
      <c r="G167" s="6" t="s">
        <v>87</v>
      </c>
      <c r="H167" s="42" t="s">
        <v>489</v>
      </c>
      <c r="I167" s="32" t="s">
        <v>576</v>
      </c>
      <c r="J167" s="8"/>
      <c r="K167" s="37">
        <v>32000</v>
      </c>
      <c r="L167" s="4">
        <f t="shared" si="9"/>
        <v>0</v>
      </c>
      <c r="M167" s="23">
        <v>0.2</v>
      </c>
      <c r="N167" s="4">
        <f t="shared" si="10"/>
        <v>0</v>
      </c>
      <c r="O167" s="4">
        <f t="shared" si="11"/>
        <v>0</v>
      </c>
    </row>
    <row r="168" spans="1:15" customFormat="1" ht="48" outlineLevel="2">
      <c r="A168" s="27" t="s">
        <v>325</v>
      </c>
      <c r="B168" s="6" t="s">
        <v>85</v>
      </c>
      <c r="C168" s="3">
        <v>164</v>
      </c>
      <c r="D168" s="6" t="s">
        <v>81</v>
      </c>
      <c r="E168" s="52" t="s">
        <v>749</v>
      </c>
      <c r="F168" s="6" t="s">
        <v>4</v>
      </c>
      <c r="G168" s="6" t="s">
        <v>87</v>
      </c>
      <c r="H168" s="42" t="s">
        <v>490</v>
      </c>
      <c r="I168" s="32" t="s">
        <v>576</v>
      </c>
      <c r="J168" s="8"/>
      <c r="K168" s="37">
        <v>32000</v>
      </c>
      <c r="L168" s="4">
        <f t="shared" si="9"/>
        <v>0</v>
      </c>
      <c r="M168" s="23">
        <v>0.2</v>
      </c>
      <c r="N168" s="4">
        <f t="shared" si="10"/>
        <v>0</v>
      </c>
      <c r="O168" s="4">
        <f t="shared" si="11"/>
        <v>0</v>
      </c>
    </row>
    <row r="169" spans="1:15" customFormat="1" ht="24" outlineLevel="2">
      <c r="A169" s="27" t="s">
        <v>325</v>
      </c>
      <c r="B169" s="6" t="s">
        <v>85</v>
      </c>
      <c r="C169" s="3">
        <v>165</v>
      </c>
      <c r="D169" s="6" t="s">
        <v>217</v>
      </c>
      <c r="E169" s="52" t="s">
        <v>750</v>
      </c>
      <c r="F169" s="6" t="s">
        <v>4</v>
      </c>
      <c r="G169" s="6" t="s">
        <v>23</v>
      </c>
      <c r="H169" s="32" t="s">
        <v>491</v>
      </c>
      <c r="I169" s="32" t="s">
        <v>334</v>
      </c>
      <c r="J169" s="8"/>
      <c r="K169" s="38">
        <v>16000</v>
      </c>
      <c r="L169" s="4">
        <f t="shared" si="9"/>
        <v>0</v>
      </c>
      <c r="M169" s="23">
        <v>0.2</v>
      </c>
      <c r="N169" s="4">
        <f t="shared" si="10"/>
        <v>0</v>
      </c>
      <c r="O169" s="4">
        <f t="shared" si="11"/>
        <v>0</v>
      </c>
    </row>
    <row r="170" spans="1:15" customFormat="1" ht="24" outlineLevel="2">
      <c r="A170" s="27" t="s">
        <v>325</v>
      </c>
      <c r="B170" s="6" t="s">
        <v>85</v>
      </c>
      <c r="C170" s="3">
        <v>166</v>
      </c>
      <c r="D170" s="6" t="s">
        <v>29</v>
      </c>
      <c r="E170" s="52" t="s">
        <v>751</v>
      </c>
      <c r="F170" s="6" t="s">
        <v>4</v>
      </c>
      <c r="G170" s="6" t="s">
        <v>23</v>
      </c>
      <c r="H170" s="42" t="s">
        <v>492</v>
      </c>
      <c r="I170" s="32" t="s">
        <v>334</v>
      </c>
      <c r="J170" s="8"/>
      <c r="K170" s="38">
        <v>79000</v>
      </c>
      <c r="L170" s="4">
        <f t="shared" si="9"/>
        <v>0</v>
      </c>
      <c r="M170" s="23">
        <v>0.2</v>
      </c>
      <c r="N170" s="4">
        <f t="shared" si="10"/>
        <v>0</v>
      </c>
      <c r="O170" s="4">
        <f t="shared" si="11"/>
        <v>0</v>
      </c>
    </row>
    <row r="171" spans="1:15" customFormat="1" ht="24" outlineLevel="2">
      <c r="A171" s="27" t="s">
        <v>325</v>
      </c>
      <c r="B171" s="6" t="s">
        <v>85</v>
      </c>
      <c r="C171" s="3">
        <v>167</v>
      </c>
      <c r="D171" s="6" t="s">
        <v>218</v>
      </c>
      <c r="E171" s="52" t="s">
        <v>752</v>
      </c>
      <c r="F171" s="6" t="s">
        <v>4</v>
      </c>
      <c r="G171" s="6" t="s">
        <v>47</v>
      </c>
      <c r="H171" s="42" t="s">
        <v>493</v>
      </c>
      <c r="I171" s="32" t="s">
        <v>334</v>
      </c>
      <c r="J171" s="8"/>
      <c r="K171" s="38">
        <v>64500</v>
      </c>
      <c r="L171" s="4">
        <f t="shared" si="9"/>
        <v>0</v>
      </c>
      <c r="M171" s="23">
        <v>0.2</v>
      </c>
      <c r="N171" s="4">
        <f t="shared" si="10"/>
        <v>0</v>
      </c>
      <c r="O171" s="4">
        <f t="shared" si="11"/>
        <v>0</v>
      </c>
    </row>
    <row r="172" spans="1:15" customFormat="1" ht="36" outlineLevel="2">
      <c r="A172" s="27" t="s">
        <v>325</v>
      </c>
      <c r="B172" s="6" t="s">
        <v>85</v>
      </c>
      <c r="C172" s="3">
        <v>168</v>
      </c>
      <c r="D172" s="6" t="s">
        <v>83</v>
      </c>
      <c r="E172" s="52" t="s">
        <v>753</v>
      </c>
      <c r="F172" s="6" t="s">
        <v>4</v>
      </c>
      <c r="G172" s="6" t="s">
        <v>87</v>
      </c>
      <c r="H172" s="42" t="s">
        <v>494</v>
      </c>
      <c r="I172" s="32" t="s">
        <v>576</v>
      </c>
      <c r="J172" s="8"/>
      <c r="K172" s="37">
        <v>32000</v>
      </c>
      <c r="L172" s="4">
        <f t="shared" si="9"/>
        <v>0</v>
      </c>
      <c r="M172" s="23">
        <v>0.2</v>
      </c>
      <c r="N172" s="4">
        <f t="shared" si="10"/>
        <v>0</v>
      </c>
      <c r="O172" s="4">
        <f t="shared" si="11"/>
        <v>0</v>
      </c>
    </row>
    <row r="173" spans="1:15" customFormat="1" ht="48" outlineLevel="2">
      <c r="A173" s="27" t="s">
        <v>325</v>
      </c>
      <c r="B173" s="6" t="s">
        <v>85</v>
      </c>
      <c r="C173" s="3">
        <v>169</v>
      </c>
      <c r="D173" s="6" t="s">
        <v>219</v>
      </c>
      <c r="E173" s="52" t="s">
        <v>754</v>
      </c>
      <c r="F173" s="6" t="s">
        <v>4</v>
      </c>
      <c r="G173" s="6" t="s">
        <v>87</v>
      </c>
      <c r="H173" s="42" t="s">
        <v>495</v>
      </c>
      <c r="I173" s="32" t="s">
        <v>576</v>
      </c>
      <c r="J173" s="8"/>
      <c r="K173" s="37">
        <v>32000</v>
      </c>
      <c r="L173" s="4">
        <f t="shared" si="9"/>
        <v>0</v>
      </c>
      <c r="M173" s="23">
        <v>0.2</v>
      </c>
      <c r="N173" s="4">
        <f t="shared" si="10"/>
        <v>0</v>
      </c>
      <c r="O173" s="4">
        <f t="shared" si="11"/>
        <v>0</v>
      </c>
    </row>
    <row r="174" spans="1:15" customFormat="1" ht="48" outlineLevel="2">
      <c r="A174" s="27" t="s">
        <v>325</v>
      </c>
      <c r="B174" s="6" t="s">
        <v>85</v>
      </c>
      <c r="C174" s="3">
        <v>170</v>
      </c>
      <c r="D174" s="6" t="s">
        <v>82</v>
      </c>
      <c r="E174" s="52" t="s">
        <v>755</v>
      </c>
      <c r="F174" s="6" t="s">
        <v>4</v>
      </c>
      <c r="G174" s="6" t="s">
        <v>87</v>
      </c>
      <c r="H174" s="42" t="s">
        <v>496</v>
      </c>
      <c r="I174" s="32" t="s">
        <v>576</v>
      </c>
      <c r="J174" s="8"/>
      <c r="K174" s="37">
        <v>32000</v>
      </c>
      <c r="L174" s="4">
        <f t="shared" si="9"/>
        <v>0</v>
      </c>
      <c r="M174" s="23">
        <v>0.2</v>
      </c>
      <c r="N174" s="4">
        <f t="shared" si="10"/>
        <v>0</v>
      </c>
      <c r="O174" s="4">
        <f t="shared" si="11"/>
        <v>0</v>
      </c>
    </row>
    <row r="175" spans="1:15" customFormat="1" ht="24" outlineLevel="2">
      <c r="A175" s="27" t="s">
        <v>325</v>
      </c>
      <c r="B175" s="6" t="s">
        <v>85</v>
      </c>
      <c r="C175" s="3">
        <v>171</v>
      </c>
      <c r="D175" s="6" t="s">
        <v>220</v>
      </c>
      <c r="E175" s="52" t="s">
        <v>756</v>
      </c>
      <c r="F175" s="6" t="s">
        <v>4</v>
      </c>
      <c r="G175" s="6" t="s">
        <v>47</v>
      </c>
      <c r="H175" s="42" t="s">
        <v>497</v>
      </c>
      <c r="I175" s="32" t="s">
        <v>334</v>
      </c>
      <c r="J175" s="8"/>
      <c r="K175" s="38">
        <v>36000</v>
      </c>
      <c r="L175" s="4">
        <f t="shared" si="9"/>
        <v>0</v>
      </c>
      <c r="M175" s="23">
        <v>0.2</v>
      </c>
      <c r="N175" s="4">
        <f t="shared" si="10"/>
        <v>0</v>
      </c>
      <c r="O175" s="4">
        <f t="shared" si="11"/>
        <v>0</v>
      </c>
    </row>
    <row r="176" spans="1:15" customFormat="1" ht="36" outlineLevel="2">
      <c r="A176" s="27" t="s">
        <v>325</v>
      </c>
      <c r="B176" s="6" t="s">
        <v>85</v>
      </c>
      <c r="C176" s="3">
        <v>172</v>
      </c>
      <c r="D176" s="6" t="s">
        <v>221</v>
      </c>
      <c r="E176" s="52" t="s">
        <v>757</v>
      </c>
      <c r="F176" s="6" t="s">
        <v>4</v>
      </c>
      <c r="G176" s="6" t="s">
        <v>35</v>
      </c>
      <c r="H176" s="42" t="s">
        <v>498</v>
      </c>
      <c r="I176" s="32" t="s">
        <v>576</v>
      </c>
      <c r="J176" s="8"/>
      <c r="K176" s="38">
        <v>46200</v>
      </c>
      <c r="L176" s="4">
        <f t="shared" si="9"/>
        <v>0</v>
      </c>
      <c r="M176" s="23">
        <v>0.2</v>
      </c>
      <c r="N176" s="4">
        <f t="shared" si="10"/>
        <v>0</v>
      </c>
      <c r="O176" s="4">
        <f t="shared" si="11"/>
        <v>0</v>
      </c>
    </row>
    <row r="177" spans="1:15" customFormat="1" ht="48" outlineLevel="2">
      <c r="A177" s="27" t="s">
        <v>325</v>
      </c>
      <c r="B177" s="6" t="s">
        <v>85</v>
      </c>
      <c r="C177" s="3">
        <v>173</v>
      </c>
      <c r="D177" s="6" t="s">
        <v>222</v>
      </c>
      <c r="E177" s="52" t="s">
        <v>758</v>
      </c>
      <c r="F177" s="6" t="s">
        <v>4</v>
      </c>
      <c r="G177" s="6" t="s">
        <v>35</v>
      </c>
      <c r="H177" s="42" t="s">
        <v>499</v>
      </c>
      <c r="I177" s="32" t="s">
        <v>576</v>
      </c>
      <c r="J177" s="8"/>
      <c r="K177" s="38">
        <v>78000</v>
      </c>
      <c r="L177" s="4">
        <f t="shared" si="9"/>
        <v>0</v>
      </c>
      <c r="M177" s="23">
        <v>0.2</v>
      </c>
      <c r="N177" s="4">
        <f t="shared" si="10"/>
        <v>0</v>
      </c>
      <c r="O177" s="4">
        <f t="shared" si="11"/>
        <v>0</v>
      </c>
    </row>
    <row r="178" spans="1:15" customFormat="1" ht="36" outlineLevel="2">
      <c r="A178" s="27" t="s">
        <v>325</v>
      </c>
      <c r="B178" s="6" t="s">
        <v>85</v>
      </c>
      <c r="C178" s="3">
        <v>174</v>
      </c>
      <c r="D178" s="6" t="s">
        <v>223</v>
      </c>
      <c r="E178" s="52" t="s">
        <v>759</v>
      </c>
      <c r="F178" s="6" t="s">
        <v>4</v>
      </c>
      <c r="G178" s="6" t="s">
        <v>35</v>
      </c>
      <c r="H178" s="42" t="s">
        <v>500</v>
      </c>
      <c r="I178" s="32" t="s">
        <v>576</v>
      </c>
      <c r="J178" s="8"/>
      <c r="K178" s="38">
        <v>46200</v>
      </c>
      <c r="L178" s="4">
        <f t="shared" si="9"/>
        <v>0</v>
      </c>
      <c r="M178" s="23">
        <v>0.2</v>
      </c>
      <c r="N178" s="4">
        <f t="shared" si="10"/>
        <v>0</v>
      </c>
      <c r="O178" s="4">
        <f t="shared" si="11"/>
        <v>0</v>
      </c>
    </row>
    <row r="179" spans="1:15" customFormat="1" ht="36" outlineLevel="2">
      <c r="A179" s="27" t="s">
        <v>325</v>
      </c>
      <c r="B179" s="6" t="s">
        <v>85</v>
      </c>
      <c r="C179" s="3">
        <v>175</v>
      </c>
      <c r="D179" s="6" t="s">
        <v>25</v>
      </c>
      <c r="E179" s="52" t="s">
        <v>760</v>
      </c>
      <c r="F179" s="6" t="s">
        <v>4</v>
      </c>
      <c r="G179" s="6" t="s">
        <v>35</v>
      </c>
      <c r="H179" s="42" t="s">
        <v>501</v>
      </c>
      <c r="I179" s="32" t="s">
        <v>576</v>
      </c>
      <c r="J179" s="8"/>
      <c r="K179" s="38">
        <v>75000</v>
      </c>
      <c r="L179" s="4">
        <f t="shared" si="9"/>
        <v>0</v>
      </c>
      <c r="M179" s="23">
        <v>0.2</v>
      </c>
      <c r="N179" s="4">
        <f t="shared" si="10"/>
        <v>0</v>
      </c>
      <c r="O179" s="4">
        <f t="shared" si="11"/>
        <v>0</v>
      </c>
    </row>
    <row r="180" spans="1:15" customFormat="1" ht="48" outlineLevel="2">
      <c r="A180" s="27" t="s">
        <v>325</v>
      </c>
      <c r="B180" s="6" t="s">
        <v>85</v>
      </c>
      <c r="C180" s="3">
        <v>176</v>
      </c>
      <c r="D180" s="6" t="s">
        <v>224</v>
      </c>
      <c r="E180" s="52" t="s">
        <v>761</v>
      </c>
      <c r="F180" s="6" t="s">
        <v>4</v>
      </c>
      <c r="G180" s="6" t="s">
        <v>34</v>
      </c>
      <c r="H180" s="42" t="s">
        <v>502</v>
      </c>
      <c r="I180" s="32" t="s">
        <v>576</v>
      </c>
      <c r="J180" s="8"/>
      <c r="K180" s="38">
        <v>221000</v>
      </c>
      <c r="L180" s="4">
        <f t="shared" si="9"/>
        <v>0</v>
      </c>
      <c r="M180" s="23">
        <v>0.2</v>
      </c>
      <c r="N180" s="4">
        <f t="shared" si="10"/>
        <v>0</v>
      </c>
      <c r="O180" s="4">
        <f t="shared" si="11"/>
        <v>0</v>
      </c>
    </row>
    <row r="181" spans="1:15" customFormat="1" ht="24" outlineLevel="2">
      <c r="A181" s="27" t="s">
        <v>325</v>
      </c>
      <c r="B181" s="6" t="s">
        <v>85</v>
      </c>
      <c r="C181" s="3">
        <v>177</v>
      </c>
      <c r="D181" s="6" t="s">
        <v>225</v>
      </c>
      <c r="E181" s="52" t="s">
        <v>762</v>
      </c>
      <c r="F181" s="6" t="s">
        <v>4</v>
      </c>
      <c r="G181" s="6" t="s">
        <v>48</v>
      </c>
      <c r="H181" s="42" t="s">
        <v>503</v>
      </c>
      <c r="I181" s="32" t="s">
        <v>576</v>
      </c>
      <c r="J181" s="8"/>
      <c r="K181" s="38">
        <v>25000</v>
      </c>
      <c r="L181" s="4">
        <f t="shared" si="9"/>
        <v>0</v>
      </c>
      <c r="M181" s="23">
        <v>0.2</v>
      </c>
      <c r="N181" s="4">
        <f t="shared" si="10"/>
        <v>0</v>
      </c>
      <c r="O181" s="4">
        <f t="shared" si="11"/>
        <v>0</v>
      </c>
    </row>
    <row r="182" spans="1:15" customFormat="1" ht="24" outlineLevel="2">
      <c r="A182" s="27" t="s">
        <v>325</v>
      </c>
      <c r="B182" s="6" t="s">
        <v>85</v>
      </c>
      <c r="C182" s="3">
        <v>178</v>
      </c>
      <c r="D182" s="6" t="s">
        <v>226</v>
      </c>
      <c r="E182" s="52" t="s">
        <v>763</v>
      </c>
      <c r="F182" s="6" t="s">
        <v>4</v>
      </c>
      <c r="G182" s="6" t="s">
        <v>48</v>
      </c>
      <c r="H182" s="42" t="s">
        <v>504</v>
      </c>
      <c r="I182" s="32" t="s">
        <v>576</v>
      </c>
      <c r="J182" s="8"/>
      <c r="K182" s="38">
        <v>20000</v>
      </c>
      <c r="L182" s="4">
        <f t="shared" si="9"/>
        <v>0</v>
      </c>
      <c r="M182" s="23">
        <v>0.2</v>
      </c>
      <c r="N182" s="4">
        <f t="shared" si="10"/>
        <v>0</v>
      </c>
      <c r="O182" s="4">
        <f t="shared" si="11"/>
        <v>0</v>
      </c>
    </row>
    <row r="183" spans="1:15" customFormat="1" ht="36" outlineLevel="2">
      <c r="A183" s="27" t="s">
        <v>325</v>
      </c>
      <c r="B183" s="6" t="s">
        <v>85</v>
      </c>
      <c r="C183" s="3">
        <v>179</v>
      </c>
      <c r="D183" s="6" t="s">
        <v>227</v>
      </c>
      <c r="E183" s="52" t="s">
        <v>764</v>
      </c>
      <c r="F183" s="6" t="s">
        <v>4</v>
      </c>
      <c r="G183" s="6" t="s">
        <v>228</v>
      </c>
      <c r="H183" s="42" t="s">
        <v>505</v>
      </c>
      <c r="I183" s="32" t="s">
        <v>576</v>
      </c>
      <c r="J183" s="8"/>
      <c r="K183" s="38">
        <v>45000</v>
      </c>
      <c r="L183" s="4">
        <f t="shared" si="9"/>
        <v>0</v>
      </c>
      <c r="M183" s="23">
        <v>0.2</v>
      </c>
      <c r="N183" s="4">
        <f t="shared" si="10"/>
        <v>0</v>
      </c>
      <c r="O183" s="4">
        <f t="shared" si="11"/>
        <v>0</v>
      </c>
    </row>
    <row r="184" spans="1:15" customFormat="1" ht="24" outlineLevel="2">
      <c r="A184" s="27" t="s">
        <v>325</v>
      </c>
      <c r="B184" s="6" t="s">
        <v>85</v>
      </c>
      <c r="C184" s="3">
        <v>180</v>
      </c>
      <c r="D184" s="6" t="s">
        <v>229</v>
      </c>
      <c r="E184" s="52" t="s">
        <v>765</v>
      </c>
      <c r="F184" s="6" t="s">
        <v>4</v>
      </c>
      <c r="G184" s="6" t="s">
        <v>230</v>
      </c>
      <c r="H184" s="42" t="s">
        <v>506</v>
      </c>
      <c r="I184" s="32" t="s">
        <v>576</v>
      </c>
      <c r="J184" s="8"/>
      <c r="K184" s="38">
        <v>19000</v>
      </c>
      <c r="L184" s="4">
        <f t="shared" si="9"/>
        <v>0</v>
      </c>
      <c r="M184" s="23">
        <v>0.2</v>
      </c>
      <c r="N184" s="4">
        <f t="shared" si="10"/>
        <v>0</v>
      </c>
      <c r="O184" s="4">
        <f t="shared" si="11"/>
        <v>0</v>
      </c>
    </row>
    <row r="185" spans="1:15" customFormat="1" ht="36" outlineLevel="2">
      <c r="A185" s="27" t="s">
        <v>325</v>
      </c>
      <c r="B185" s="6" t="s">
        <v>85</v>
      </c>
      <c r="C185" s="3">
        <v>181</v>
      </c>
      <c r="D185" s="6" t="s">
        <v>231</v>
      </c>
      <c r="E185" s="52" t="s">
        <v>766</v>
      </c>
      <c r="F185" s="6" t="s">
        <v>4</v>
      </c>
      <c r="G185" s="6">
        <v>3000</v>
      </c>
      <c r="H185" s="42" t="s">
        <v>507</v>
      </c>
      <c r="I185" s="32" t="s">
        <v>576</v>
      </c>
      <c r="J185" s="8"/>
      <c r="K185" s="38">
        <v>35000</v>
      </c>
      <c r="L185" s="4">
        <f t="shared" si="9"/>
        <v>0</v>
      </c>
      <c r="M185" s="23">
        <v>0.2</v>
      </c>
      <c r="N185" s="4">
        <f t="shared" si="10"/>
        <v>0</v>
      </c>
      <c r="O185" s="4">
        <f t="shared" si="11"/>
        <v>0</v>
      </c>
    </row>
    <row r="186" spans="1:15" customFormat="1" ht="24" outlineLevel="2">
      <c r="A186" s="27" t="s">
        <v>325</v>
      </c>
      <c r="B186" s="6" t="s">
        <v>85</v>
      </c>
      <c r="C186" s="3">
        <v>182</v>
      </c>
      <c r="D186" s="6" t="s">
        <v>232</v>
      </c>
      <c r="E186" s="52" t="s">
        <v>767</v>
      </c>
      <c r="F186" s="6" t="s">
        <v>4</v>
      </c>
      <c r="G186" s="6" t="s">
        <v>233</v>
      </c>
      <c r="H186" s="42" t="s">
        <v>508</v>
      </c>
      <c r="I186" s="32" t="s">
        <v>576</v>
      </c>
      <c r="J186" s="8"/>
      <c r="K186" s="38">
        <v>25000</v>
      </c>
      <c r="L186" s="4">
        <f t="shared" si="9"/>
        <v>0</v>
      </c>
      <c r="M186" s="23">
        <v>0.2</v>
      </c>
      <c r="N186" s="4">
        <f t="shared" si="10"/>
        <v>0</v>
      </c>
      <c r="O186" s="4">
        <f t="shared" si="11"/>
        <v>0</v>
      </c>
    </row>
    <row r="187" spans="1:15" customFormat="1" ht="48" outlineLevel="2">
      <c r="A187" s="27" t="s">
        <v>325</v>
      </c>
      <c r="B187" s="6" t="s">
        <v>85</v>
      </c>
      <c r="C187" s="3">
        <v>183</v>
      </c>
      <c r="D187" s="6" t="s">
        <v>234</v>
      </c>
      <c r="E187" s="52" t="s">
        <v>768</v>
      </c>
      <c r="F187" s="6" t="s">
        <v>4</v>
      </c>
      <c r="G187" s="6" t="s">
        <v>235</v>
      </c>
      <c r="H187" s="42" t="s">
        <v>509</v>
      </c>
      <c r="I187" s="32" t="s">
        <v>576</v>
      </c>
      <c r="J187" s="8"/>
      <c r="K187" s="38">
        <v>30000</v>
      </c>
      <c r="L187" s="4">
        <f t="shared" si="9"/>
        <v>0</v>
      </c>
      <c r="M187" s="23">
        <v>0.2</v>
      </c>
      <c r="N187" s="4">
        <f t="shared" si="10"/>
        <v>0</v>
      </c>
      <c r="O187" s="4">
        <f t="shared" si="11"/>
        <v>0</v>
      </c>
    </row>
    <row r="188" spans="1:15" customFormat="1" ht="24" outlineLevel="2">
      <c r="A188" s="27" t="s">
        <v>325</v>
      </c>
      <c r="B188" s="6" t="s">
        <v>85</v>
      </c>
      <c r="C188" s="3">
        <v>184</v>
      </c>
      <c r="D188" s="6" t="s">
        <v>236</v>
      </c>
      <c r="E188" s="52" t="s">
        <v>769</v>
      </c>
      <c r="F188" s="6" t="s">
        <v>4</v>
      </c>
      <c r="G188" s="6" t="s">
        <v>27</v>
      </c>
      <c r="H188" s="42" t="s">
        <v>510</v>
      </c>
      <c r="I188" s="32" t="s">
        <v>576</v>
      </c>
      <c r="J188" s="8"/>
      <c r="K188" s="38">
        <v>25000</v>
      </c>
      <c r="L188" s="4">
        <f t="shared" si="9"/>
        <v>0</v>
      </c>
      <c r="M188" s="23">
        <v>0.2</v>
      </c>
      <c r="N188" s="4">
        <f t="shared" si="10"/>
        <v>0</v>
      </c>
      <c r="O188" s="4">
        <f t="shared" si="11"/>
        <v>0</v>
      </c>
    </row>
    <row r="189" spans="1:15" customFormat="1" ht="24" outlineLevel="2">
      <c r="A189" s="27" t="s">
        <v>325</v>
      </c>
      <c r="B189" s="6" t="s">
        <v>85</v>
      </c>
      <c r="C189" s="3">
        <v>185</v>
      </c>
      <c r="D189" s="6" t="s">
        <v>237</v>
      </c>
      <c r="E189" s="52" t="s">
        <v>770</v>
      </c>
      <c r="F189" s="6" t="s">
        <v>4</v>
      </c>
      <c r="G189" s="6" t="s">
        <v>238</v>
      </c>
      <c r="H189" s="42" t="s">
        <v>511</v>
      </c>
      <c r="I189" s="32" t="s">
        <v>576</v>
      </c>
      <c r="J189" s="8"/>
      <c r="K189" s="38">
        <v>20000</v>
      </c>
      <c r="L189" s="4">
        <f t="shared" si="9"/>
        <v>0</v>
      </c>
      <c r="M189" s="23">
        <v>0.2</v>
      </c>
      <c r="N189" s="4">
        <f t="shared" si="10"/>
        <v>0</v>
      </c>
      <c r="O189" s="4">
        <f t="shared" si="11"/>
        <v>0</v>
      </c>
    </row>
    <row r="190" spans="1:15" customFormat="1" ht="36" outlineLevel="2">
      <c r="A190" s="27" t="s">
        <v>325</v>
      </c>
      <c r="B190" s="6" t="s">
        <v>85</v>
      </c>
      <c r="C190" s="3">
        <v>186</v>
      </c>
      <c r="D190" s="6" t="s">
        <v>239</v>
      </c>
      <c r="E190" s="52" t="s">
        <v>771</v>
      </c>
      <c r="F190" s="6" t="s">
        <v>4</v>
      </c>
      <c r="G190" s="6" t="s">
        <v>44</v>
      </c>
      <c r="H190" s="42" t="s">
        <v>512</v>
      </c>
      <c r="I190" s="32" t="s">
        <v>576</v>
      </c>
      <c r="J190" s="8"/>
      <c r="K190" s="38">
        <v>221000</v>
      </c>
      <c r="L190" s="4">
        <f t="shared" si="9"/>
        <v>0</v>
      </c>
      <c r="M190" s="23">
        <v>0.2</v>
      </c>
      <c r="N190" s="4">
        <f t="shared" si="10"/>
        <v>0</v>
      </c>
      <c r="O190" s="4">
        <f t="shared" si="11"/>
        <v>0</v>
      </c>
    </row>
    <row r="191" spans="1:15" customFormat="1" ht="48" outlineLevel="2">
      <c r="A191" s="27" t="s">
        <v>325</v>
      </c>
      <c r="B191" s="6" t="s">
        <v>85</v>
      </c>
      <c r="C191" s="3">
        <v>187</v>
      </c>
      <c r="D191" s="6" t="s">
        <v>240</v>
      </c>
      <c r="E191" s="52" t="s">
        <v>772</v>
      </c>
      <c r="F191" s="6" t="s">
        <v>4</v>
      </c>
      <c r="G191" s="6" t="s">
        <v>18</v>
      </c>
      <c r="H191" s="42" t="s">
        <v>513</v>
      </c>
      <c r="I191" s="32" t="s">
        <v>576</v>
      </c>
      <c r="J191" s="8"/>
      <c r="K191" s="37">
        <v>32000</v>
      </c>
      <c r="L191" s="4">
        <f t="shared" si="9"/>
        <v>0</v>
      </c>
      <c r="M191" s="23">
        <v>0.2</v>
      </c>
      <c r="N191" s="4">
        <f t="shared" si="10"/>
        <v>0</v>
      </c>
      <c r="O191" s="4">
        <f t="shared" si="11"/>
        <v>0</v>
      </c>
    </row>
    <row r="192" spans="1:15" customFormat="1" ht="48" outlineLevel="2">
      <c r="A192" s="27" t="s">
        <v>325</v>
      </c>
      <c r="B192" s="6" t="s">
        <v>85</v>
      </c>
      <c r="C192" s="3">
        <v>188</v>
      </c>
      <c r="D192" s="6" t="s">
        <v>241</v>
      </c>
      <c r="E192" s="52" t="s">
        <v>773</v>
      </c>
      <c r="F192" s="6" t="s">
        <v>4</v>
      </c>
      <c r="G192" s="6" t="s">
        <v>18</v>
      </c>
      <c r="H192" s="42" t="s">
        <v>514</v>
      </c>
      <c r="I192" s="32" t="s">
        <v>576</v>
      </c>
      <c r="J192" s="8"/>
      <c r="K192" s="37">
        <v>32000</v>
      </c>
      <c r="L192" s="4">
        <f t="shared" si="9"/>
        <v>0</v>
      </c>
      <c r="M192" s="23">
        <v>0.2</v>
      </c>
      <c r="N192" s="4">
        <f t="shared" si="10"/>
        <v>0</v>
      </c>
      <c r="O192" s="4">
        <f t="shared" si="11"/>
        <v>0</v>
      </c>
    </row>
    <row r="193" spans="1:15" customFormat="1" ht="48" outlineLevel="2">
      <c r="A193" s="27" t="s">
        <v>325</v>
      </c>
      <c r="B193" s="6" t="s">
        <v>85</v>
      </c>
      <c r="C193" s="3">
        <v>189</v>
      </c>
      <c r="D193" s="6" t="s">
        <v>242</v>
      </c>
      <c r="E193" s="52" t="s">
        <v>774</v>
      </c>
      <c r="F193" s="6" t="s">
        <v>4</v>
      </c>
      <c r="G193" s="6" t="s">
        <v>243</v>
      </c>
      <c r="H193" s="32" t="s">
        <v>441</v>
      </c>
      <c r="I193" s="32" t="s">
        <v>576</v>
      </c>
      <c r="J193" s="8"/>
      <c r="K193" s="38">
        <v>79200</v>
      </c>
      <c r="L193" s="4">
        <f t="shared" si="9"/>
        <v>0</v>
      </c>
      <c r="M193" s="23">
        <v>0.2</v>
      </c>
      <c r="N193" s="4">
        <f t="shared" si="10"/>
        <v>0</v>
      </c>
      <c r="O193" s="4">
        <f t="shared" si="11"/>
        <v>0</v>
      </c>
    </row>
    <row r="194" spans="1:15" customFormat="1" ht="36" outlineLevel="2">
      <c r="A194" s="27" t="s">
        <v>325</v>
      </c>
      <c r="B194" s="6" t="s">
        <v>85</v>
      </c>
      <c r="C194" s="3">
        <v>190</v>
      </c>
      <c r="D194" s="6" t="s">
        <v>244</v>
      </c>
      <c r="E194" s="52" t="s">
        <v>775</v>
      </c>
      <c r="F194" s="6" t="s">
        <v>4</v>
      </c>
      <c r="G194" s="6" t="s">
        <v>35</v>
      </c>
      <c r="H194" s="42" t="s">
        <v>515</v>
      </c>
      <c r="I194" s="32" t="s">
        <v>576</v>
      </c>
      <c r="J194" s="8"/>
      <c r="K194" s="38">
        <v>46200</v>
      </c>
      <c r="L194" s="4">
        <f t="shared" si="9"/>
        <v>0</v>
      </c>
      <c r="M194" s="23">
        <v>0.2</v>
      </c>
      <c r="N194" s="4">
        <f t="shared" si="10"/>
        <v>0</v>
      </c>
      <c r="O194" s="4">
        <f t="shared" si="11"/>
        <v>0</v>
      </c>
    </row>
    <row r="195" spans="1:15" customFormat="1" ht="36" outlineLevel="2">
      <c r="A195" s="27" t="s">
        <v>325</v>
      </c>
      <c r="B195" s="6" t="s">
        <v>85</v>
      </c>
      <c r="C195" s="3">
        <v>191</v>
      </c>
      <c r="D195" s="6" t="s">
        <v>74</v>
      </c>
      <c r="E195" s="52" t="s">
        <v>776</v>
      </c>
      <c r="F195" s="6" t="s">
        <v>4</v>
      </c>
      <c r="G195" s="6" t="s">
        <v>18</v>
      </c>
      <c r="H195" s="32" t="s">
        <v>516</v>
      </c>
      <c r="I195" s="32" t="s">
        <v>576</v>
      </c>
      <c r="J195" s="8"/>
      <c r="K195" s="37">
        <v>32000</v>
      </c>
      <c r="L195" s="4">
        <f t="shared" si="9"/>
        <v>0</v>
      </c>
      <c r="M195" s="23">
        <v>0.2</v>
      </c>
      <c r="N195" s="4">
        <f t="shared" si="10"/>
        <v>0</v>
      </c>
      <c r="O195" s="4">
        <f t="shared" si="11"/>
        <v>0</v>
      </c>
    </row>
    <row r="196" spans="1:15" customFormat="1" ht="36" outlineLevel="2">
      <c r="A196" s="27" t="s">
        <v>325</v>
      </c>
      <c r="B196" s="6" t="s">
        <v>85</v>
      </c>
      <c r="C196" s="3">
        <v>192</v>
      </c>
      <c r="D196" s="6" t="s">
        <v>245</v>
      </c>
      <c r="E196" s="52" t="s">
        <v>777</v>
      </c>
      <c r="F196" s="6" t="s">
        <v>4</v>
      </c>
      <c r="G196" s="6" t="s">
        <v>140</v>
      </c>
      <c r="H196" s="32" t="s">
        <v>517</v>
      </c>
      <c r="I196" s="32" t="s">
        <v>576</v>
      </c>
      <c r="J196" s="8"/>
      <c r="K196" s="38">
        <v>83000</v>
      </c>
      <c r="L196" s="4">
        <f t="shared" si="9"/>
        <v>0</v>
      </c>
      <c r="M196" s="23">
        <v>0.2</v>
      </c>
      <c r="N196" s="4">
        <f t="shared" si="10"/>
        <v>0</v>
      </c>
      <c r="O196" s="4">
        <f t="shared" si="11"/>
        <v>0</v>
      </c>
    </row>
    <row r="197" spans="1:15" customFormat="1" ht="24" outlineLevel="2">
      <c r="A197" s="27" t="s">
        <v>325</v>
      </c>
      <c r="B197" s="6" t="s">
        <v>85</v>
      </c>
      <c r="C197" s="3">
        <v>193</v>
      </c>
      <c r="D197" s="6" t="s">
        <v>246</v>
      </c>
      <c r="E197" s="52" t="s">
        <v>778</v>
      </c>
      <c r="F197" s="6" t="s">
        <v>4</v>
      </c>
      <c r="G197" s="6" t="s">
        <v>38</v>
      </c>
      <c r="H197" s="32" t="s">
        <v>518</v>
      </c>
      <c r="I197" s="32" t="s">
        <v>576</v>
      </c>
      <c r="J197" s="8"/>
      <c r="K197" s="38">
        <v>44000</v>
      </c>
      <c r="L197" s="4">
        <f t="shared" si="9"/>
        <v>0</v>
      </c>
      <c r="M197" s="23">
        <v>0.2</v>
      </c>
      <c r="N197" s="4">
        <f t="shared" si="10"/>
        <v>0</v>
      </c>
      <c r="O197" s="4">
        <f t="shared" si="11"/>
        <v>0</v>
      </c>
    </row>
    <row r="198" spans="1:15" customFormat="1" ht="36" outlineLevel="2">
      <c r="A198" s="27" t="s">
        <v>325</v>
      </c>
      <c r="B198" s="6" t="s">
        <v>85</v>
      </c>
      <c r="C198" s="3">
        <v>194</v>
      </c>
      <c r="D198" s="6" t="s">
        <v>247</v>
      </c>
      <c r="E198" s="52" t="s">
        <v>779</v>
      </c>
      <c r="F198" s="6" t="s">
        <v>4</v>
      </c>
      <c r="G198" s="6" t="s">
        <v>47</v>
      </c>
      <c r="H198" s="32" t="s">
        <v>519</v>
      </c>
      <c r="I198" s="32" t="s">
        <v>339</v>
      </c>
      <c r="J198" s="8"/>
      <c r="K198" s="38">
        <v>21300</v>
      </c>
      <c r="L198" s="4">
        <f t="shared" si="9"/>
        <v>0</v>
      </c>
      <c r="M198" s="23">
        <v>0.2</v>
      </c>
      <c r="N198" s="4">
        <f t="shared" si="10"/>
        <v>0</v>
      </c>
      <c r="O198" s="4">
        <f t="shared" si="11"/>
        <v>0</v>
      </c>
    </row>
    <row r="199" spans="1:15" customFormat="1" ht="36" outlineLevel="2">
      <c r="A199" s="27" t="s">
        <v>325</v>
      </c>
      <c r="B199" s="6" t="s">
        <v>85</v>
      </c>
      <c r="C199" s="3">
        <v>195</v>
      </c>
      <c r="D199" s="6" t="s">
        <v>248</v>
      </c>
      <c r="E199" s="52" t="s">
        <v>780</v>
      </c>
      <c r="F199" s="6" t="s">
        <v>4</v>
      </c>
      <c r="G199" s="6" t="s">
        <v>47</v>
      </c>
      <c r="H199" s="32" t="s">
        <v>520</v>
      </c>
      <c r="I199" s="32" t="s">
        <v>339</v>
      </c>
      <c r="J199" s="8"/>
      <c r="K199" s="38">
        <v>21300</v>
      </c>
      <c r="L199" s="4">
        <f t="shared" si="9"/>
        <v>0</v>
      </c>
      <c r="M199" s="23">
        <v>0.2</v>
      </c>
      <c r="N199" s="4">
        <f t="shared" si="10"/>
        <v>0</v>
      </c>
      <c r="O199" s="4">
        <f t="shared" si="11"/>
        <v>0</v>
      </c>
    </row>
    <row r="200" spans="1:15" customFormat="1" ht="36" outlineLevel="2">
      <c r="A200" s="27" t="s">
        <v>325</v>
      </c>
      <c r="B200" s="6" t="s">
        <v>85</v>
      </c>
      <c r="C200" s="3">
        <v>196</v>
      </c>
      <c r="D200" s="6" t="s">
        <v>131</v>
      </c>
      <c r="E200" s="52" t="s">
        <v>781</v>
      </c>
      <c r="F200" s="6" t="s">
        <v>4</v>
      </c>
      <c r="G200" s="6" t="s">
        <v>47</v>
      </c>
      <c r="H200" s="32" t="s">
        <v>521</v>
      </c>
      <c r="I200" s="32" t="s">
        <v>339</v>
      </c>
      <c r="J200" s="8"/>
      <c r="K200" s="38">
        <v>21300</v>
      </c>
      <c r="L200" s="4">
        <f t="shared" si="9"/>
        <v>0</v>
      </c>
      <c r="M200" s="23">
        <v>0.2</v>
      </c>
      <c r="N200" s="4">
        <f t="shared" si="10"/>
        <v>0</v>
      </c>
      <c r="O200" s="4">
        <f t="shared" si="11"/>
        <v>0</v>
      </c>
    </row>
    <row r="201" spans="1:15" customFormat="1" ht="24" outlineLevel="2">
      <c r="A201" s="27" t="s">
        <v>325</v>
      </c>
      <c r="B201" s="6" t="s">
        <v>85</v>
      </c>
      <c r="C201" s="3">
        <v>197</v>
      </c>
      <c r="D201" s="6" t="s">
        <v>249</v>
      </c>
      <c r="E201" s="52" t="s">
        <v>782</v>
      </c>
      <c r="F201" s="6" t="s">
        <v>4</v>
      </c>
      <c r="G201" s="6" t="s">
        <v>47</v>
      </c>
      <c r="H201" s="32" t="s">
        <v>522</v>
      </c>
      <c r="I201" s="32" t="s">
        <v>339</v>
      </c>
      <c r="J201" s="8"/>
      <c r="K201" s="38">
        <v>21300</v>
      </c>
      <c r="L201" s="4">
        <f t="shared" si="9"/>
        <v>0</v>
      </c>
      <c r="M201" s="23">
        <v>0.2</v>
      </c>
      <c r="N201" s="4">
        <f t="shared" si="10"/>
        <v>0</v>
      </c>
      <c r="O201" s="4">
        <f t="shared" si="11"/>
        <v>0</v>
      </c>
    </row>
    <row r="202" spans="1:15" customFormat="1" ht="36" outlineLevel="2">
      <c r="A202" s="27" t="s">
        <v>325</v>
      </c>
      <c r="B202" s="6" t="s">
        <v>85</v>
      </c>
      <c r="C202" s="3">
        <v>198</v>
      </c>
      <c r="D202" s="6" t="s">
        <v>64</v>
      </c>
      <c r="E202" s="52" t="s">
        <v>783</v>
      </c>
      <c r="F202" s="6" t="s">
        <v>4</v>
      </c>
      <c r="G202" s="6" t="s">
        <v>47</v>
      </c>
      <c r="H202" s="32" t="s">
        <v>523</v>
      </c>
      <c r="I202" s="32" t="s">
        <v>339</v>
      </c>
      <c r="J202" s="8"/>
      <c r="K202" s="38">
        <v>21300</v>
      </c>
      <c r="L202" s="4">
        <f t="shared" si="9"/>
        <v>0</v>
      </c>
      <c r="M202" s="23">
        <v>0.2</v>
      </c>
      <c r="N202" s="4">
        <f t="shared" si="10"/>
        <v>0</v>
      </c>
      <c r="O202" s="4">
        <f t="shared" si="11"/>
        <v>0</v>
      </c>
    </row>
    <row r="203" spans="1:15" customFormat="1" ht="36" outlineLevel="2">
      <c r="A203" s="27" t="s">
        <v>325</v>
      </c>
      <c r="B203" s="6" t="s">
        <v>85</v>
      </c>
      <c r="C203" s="3">
        <v>199</v>
      </c>
      <c r="D203" s="6" t="s">
        <v>250</v>
      </c>
      <c r="E203" s="52" t="s">
        <v>784</v>
      </c>
      <c r="F203" s="6" t="s">
        <v>4</v>
      </c>
      <c r="G203" s="6" t="s">
        <v>47</v>
      </c>
      <c r="H203" s="32" t="s">
        <v>524</v>
      </c>
      <c r="I203" s="32" t="s">
        <v>339</v>
      </c>
      <c r="J203" s="8"/>
      <c r="K203" s="38">
        <v>21300</v>
      </c>
      <c r="L203" s="4">
        <f t="shared" si="9"/>
        <v>0</v>
      </c>
      <c r="M203" s="23">
        <v>0.2</v>
      </c>
      <c r="N203" s="4">
        <f t="shared" si="10"/>
        <v>0</v>
      </c>
      <c r="O203" s="4">
        <f t="shared" si="11"/>
        <v>0</v>
      </c>
    </row>
    <row r="204" spans="1:15" customFormat="1" ht="36" outlineLevel="2">
      <c r="A204" s="27" t="s">
        <v>325</v>
      </c>
      <c r="B204" s="6" t="s">
        <v>85</v>
      </c>
      <c r="C204" s="3">
        <v>200</v>
      </c>
      <c r="D204" s="6" t="s">
        <v>251</v>
      </c>
      <c r="E204" s="52" t="s">
        <v>785</v>
      </c>
      <c r="F204" s="6" t="s">
        <v>4</v>
      </c>
      <c r="G204" s="6" t="s">
        <v>8</v>
      </c>
      <c r="H204" s="32" t="s">
        <v>525</v>
      </c>
      <c r="I204" s="32" t="s">
        <v>339</v>
      </c>
      <c r="J204" s="8"/>
      <c r="K204" s="38">
        <v>16700</v>
      </c>
      <c r="L204" s="4">
        <f t="shared" si="9"/>
        <v>0</v>
      </c>
      <c r="M204" s="23">
        <v>0.2</v>
      </c>
      <c r="N204" s="4">
        <f t="shared" si="10"/>
        <v>0</v>
      </c>
      <c r="O204" s="4">
        <f t="shared" si="11"/>
        <v>0</v>
      </c>
    </row>
    <row r="205" spans="1:15" customFormat="1" ht="36" outlineLevel="2">
      <c r="A205" s="27" t="s">
        <v>325</v>
      </c>
      <c r="B205" s="6" t="s">
        <v>85</v>
      </c>
      <c r="C205" s="3">
        <v>201</v>
      </c>
      <c r="D205" s="6" t="s">
        <v>252</v>
      </c>
      <c r="E205" s="52" t="s">
        <v>786</v>
      </c>
      <c r="F205" s="6" t="s">
        <v>4</v>
      </c>
      <c r="G205" s="6" t="s">
        <v>8</v>
      </c>
      <c r="H205" s="32" t="s">
        <v>526</v>
      </c>
      <c r="I205" s="32" t="s">
        <v>339</v>
      </c>
      <c r="J205" s="8"/>
      <c r="K205" s="38">
        <v>16700</v>
      </c>
      <c r="L205" s="4">
        <f t="shared" si="9"/>
        <v>0</v>
      </c>
      <c r="M205" s="23">
        <v>0.2</v>
      </c>
      <c r="N205" s="4">
        <f t="shared" si="10"/>
        <v>0</v>
      </c>
      <c r="O205" s="4">
        <f t="shared" si="11"/>
        <v>0</v>
      </c>
    </row>
    <row r="206" spans="1:15" customFormat="1" ht="36" outlineLevel="2">
      <c r="A206" s="27" t="s">
        <v>325</v>
      </c>
      <c r="B206" s="6" t="s">
        <v>85</v>
      </c>
      <c r="C206" s="3">
        <v>202</v>
      </c>
      <c r="D206" s="6" t="s">
        <v>253</v>
      </c>
      <c r="E206" s="52" t="s">
        <v>787</v>
      </c>
      <c r="F206" s="6" t="s">
        <v>4</v>
      </c>
      <c r="G206" s="6" t="s">
        <v>8</v>
      </c>
      <c r="H206" s="32" t="s">
        <v>527</v>
      </c>
      <c r="I206" s="32" t="s">
        <v>339</v>
      </c>
      <c r="J206" s="8"/>
      <c r="K206" s="38">
        <v>16700</v>
      </c>
      <c r="L206" s="4">
        <f t="shared" si="9"/>
        <v>0</v>
      </c>
      <c r="M206" s="23">
        <v>0.2</v>
      </c>
      <c r="N206" s="4">
        <f t="shared" si="10"/>
        <v>0</v>
      </c>
      <c r="O206" s="4">
        <f t="shared" si="11"/>
        <v>0</v>
      </c>
    </row>
    <row r="207" spans="1:15" customFormat="1" ht="24" outlineLevel="2">
      <c r="A207" s="27" t="s">
        <v>325</v>
      </c>
      <c r="B207" s="6" t="s">
        <v>85</v>
      </c>
      <c r="C207" s="3">
        <v>203</v>
      </c>
      <c r="D207" s="6" t="s">
        <v>254</v>
      </c>
      <c r="E207" s="52" t="s">
        <v>788</v>
      </c>
      <c r="F207" s="6" t="s">
        <v>9</v>
      </c>
      <c r="G207" s="6" t="s">
        <v>6</v>
      </c>
      <c r="H207" s="32" t="s">
        <v>528</v>
      </c>
      <c r="I207" s="32" t="s">
        <v>529</v>
      </c>
      <c r="J207" s="8"/>
      <c r="K207" s="38">
        <v>9900</v>
      </c>
      <c r="L207" s="4">
        <f t="shared" si="9"/>
        <v>0</v>
      </c>
      <c r="M207" s="23">
        <v>0.2</v>
      </c>
      <c r="N207" s="4">
        <f t="shared" si="10"/>
        <v>0</v>
      </c>
      <c r="O207" s="4">
        <f t="shared" si="11"/>
        <v>0</v>
      </c>
    </row>
    <row r="208" spans="1:15" customFormat="1" ht="48" outlineLevel="2">
      <c r="A208" s="27" t="s">
        <v>325</v>
      </c>
      <c r="B208" s="6" t="s">
        <v>85</v>
      </c>
      <c r="C208" s="3">
        <v>204</v>
      </c>
      <c r="D208" s="6" t="s">
        <v>255</v>
      </c>
      <c r="E208" s="52" t="s">
        <v>789</v>
      </c>
      <c r="F208" s="6" t="s">
        <v>4</v>
      </c>
      <c r="G208" s="6" t="s">
        <v>47</v>
      </c>
      <c r="H208" s="32" t="s">
        <v>530</v>
      </c>
      <c r="I208" s="32" t="s">
        <v>334</v>
      </c>
      <c r="J208" s="8"/>
      <c r="K208" s="38">
        <v>54500</v>
      </c>
      <c r="L208" s="4">
        <f t="shared" si="9"/>
        <v>0</v>
      </c>
      <c r="M208" s="23">
        <v>0.2</v>
      </c>
      <c r="N208" s="4">
        <f t="shared" si="10"/>
        <v>0</v>
      </c>
      <c r="O208" s="4">
        <f t="shared" si="11"/>
        <v>0</v>
      </c>
    </row>
    <row r="209" spans="1:15" customFormat="1" ht="48" outlineLevel="2">
      <c r="A209" s="27" t="s">
        <v>325</v>
      </c>
      <c r="B209" s="6" t="s">
        <v>85</v>
      </c>
      <c r="C209" s="3">
        <v>205</v>
      </c>
      <c r="D209" s="6" t="s">
        <v>256</v>
      </c>
      <c r="E209" s="52" t="s">
        <v>790</v>
      </c>
      <c r="F209" s="6" t="s">
        <v>4</v>
      </c>
      <c r="G209" s="6" t="s">
        <v>47</v>
      </c>
      <c r="H209" s="32" t="s">
        <v>531</v>
      </c>
      <c r="I209" s="32" t="s">
        <v>334</v>
      </c>
      <c r="J209" s="8"/>
      <c r="K209" s="38">
        <v>50000</v>
      </c>
      <c r="L209" s="4">
        <f t="shared" si="9"/>
        <v>0</v>
      </c>
      <c r="M209" s="23">
        <v>0.2</v>
      </c>
      <c r="N209" s="4">
        <f t="shared" si="10"/>
        <v>0</v>
      </c>
      <c r="O209" s="4">
        <f t="shared" si="11"/>
        <v>0</v>
      </c>
    </row>
    <row r="210" spans="1:15" customFormat="1" ht="48" outlineLevel="2">
      <c r="A210" s="27" t="s">
        <v>325</v>
      </c>
      <c r="B210" s="6" t="s">
        <v>85</v>
      </c>
      <c r="C210" s="3">
        <v>206</v>
      </c>
      <c r="D210" s="6" t="s">
        <v>257</v>
      </c>
      <c r="E210" s="52" t="s">
        <v>791</v>
      </c>
      <c r="F210" s="6" t="s">
        <v>4</v>
      </c>
      <c r="G210" s="6" t="s">
        <v>47</v>
      </c>
      <c r="H210" s="32" t="s">
        <v>532</v>
      </c>
      <c r="I210" s="32" t="s">
        <v>334</v>
      </c>
      <c r="J210" s="8"/>
      <c r="K210" s="38">
        <v>45000</v>
      </c>
      <c r="L210" s="4">
        <f t="shared" si="9"/>
        <v>0</v>
      </c>
      <c r="M210" s="23">
        <v>0.2</v>
      </c>
      <c r="N210" s="4">
        <f t="shared" si="10"/>
        <v>0</v>
      </c>
      <c r="O210" s="4">
        <f t="shared" si="11"/>
        <v>0</v>
      </c>
    </row>
    <row r="211" spans="1:15" customFormat="1" ht="48" outlineLevel="2">
      <c r="A211" s="27" t="s">
        <v>325</v>
      </c>
      <c r="B211" s="6" t="s">
        <v>85</v>
      </c>
      <c r="C211" s="3">
        <v>207</v>
      </c>
      <c r="D211" s="6" t="s">
        <v>258</v>
      </c>
      <c r="E211" s="52" t="s">
        <v>792</v>
      </c>
      <c r="F211" s="6" t="s">
        <v>4</v>
      </c>
      <c r="G211" s="6" t="s">
        <v>47</v>
      </c>
      <c r="H211" s="32" t="s">
        <v>533</v>
      </c>
      <c r="I211" s="32" t="s">
        <v>334</v>
      </c>
      <c r="J211" s="8"/>
      <c r="K211" s="38">
        <v>40000</v>
      </c>
      <c r="L211" s="4">
        <f t="shared" si="9"/>
        <v>0</v>
      </c>
      <c r="M211" s="23">
        <v>0.2</v>
      </c>
      <c r="N211" s="4">
        <f t="shared" si="10"/>
        <v>0</v>
      </c>
      <c r="O211" s="4">
        <f t="shared" si="11"/>
        <v>0</v>
      </c>
    </row>
    <row r="212" spans="1:15" customFormat="1" ht="48" outlineLevel="2">
      <c r="A212" s="27" t="s">
        <v>325</v>
      </c>
      <c r="B212" s="6" t="s">
        <v>85</v>
      </c>
      <c r="C212" s="3">
        <v>208</v>
      </c>
      <c r="D212" s="6" t="s">
        <v>259</v>
      </c>
      <c r="E212" s="52" t="s">
        <v>793</v>
      </c>
      <c r="F212" s="6" t="s">
        <v>4</v>
      </c>
      <c r="G212" s="6" t="s">
        <v>243</v>
      </c>
      <c r="H212" s="32" t="s">
        <v>534</v>
      </c>
      <c r="I212" s="32" t="s">
        <v>334</v>
      </c>
      <c r="J212" s="8"/>
      <c r="K212" s="38">
        <v>15000</v>
      </c>
      <c r="L212" s="4">
        <f t="shared" si="9"/>
        <v>0</v>
      </c>
      <c r="M212" s="23">
        <v>0.2</v>
      </c>
      <c r="N212" s="4">
        <f t="shared" si="10"/>
        <v>0</v>
      </c>
      <c r="O212" s="4">
        <f t="shared" si="11"/>
        <v>0</v>
      </c>
    </row>
    <row r="213" spans="1:15" customFormat="1" ht="48" outlineLevel="2">
      <c r="A213" s="27" t="s">
        <v>325</v>
      </c>
      <c r="B213" s="6" t="s">
        <v>85</v>
      </c>
      <c r="C213" s="3">
        <v>209</v>
      </c>
      <c r="D213" s="6" t="s">
        <v>260</v>
      </c>
      <c r="E213" s="52" t="s">
        <v>794</v>
      </c>
      <c r="F213" s="6" t="s">
        <v>4</v>
      </c>
      <c r="G213" s="6" t="s">
        <v>47</v>
      </c>
      <c r="H213" s="32" t="s">
        <v>535</v>
      </c>
      <c r="I213" s="32" t="s">
        <v>334</v>
      </c>
      <c r="J213" s="8"/>
      <c r="K213" s="38">
        <v>57300</v>
      </c>
      <c r="L213" s="4">
        <f t="shared" si="9"/>
        <v>0</v>
      </c>
      <c r="M213" s="23">
        <v>0.2</v>
      </c>
      <c r="N213" s="4">
        <f t="shared" si="10"/>
        <v>0</v>
      </c>
      <c r="O213" s="4">
        <f t="shared" si="11"/>
        <v>0</v>
      </c>
    </row>
    <row r="214" spans="1:15" customFormat="1" ht="48" outlineLevel="2">
      <c r="A214" s="27" t="s">
        <v>325</v>
      </c>
      <c r="B214" s="6" t="s">
        <v>85</v>
      </c>
      <c r="C214" s="3">
        <v>210</v>
      </c>
      <c r="D214" s="6" t="s">
        <v>261</v>
      </c>
      <c r="E214" s="52" t="s">
        <v>795</v>
      </c>
      <c r="F214" s="6" t="s">
        <v>4</v>
      </c>
      <c r="G214" s="6" t="s">
        <v>243</v>
      </c>
      <c r="H214" s="32" t="s">
        <v>536</v>
      </c>
      <c r="I214" s="32" t="s">
        <v>334</v>
      </c>
      <c r="J214" s="8"/>
      <c r="K214" s="38">
        <v>16500</v>
      </c>
      <c r="L214" s="4">
        <f t="shared" ref="L214:L263" si="12">J214*K214</f>
        <v>0</v>
      </c>
      <c r="M214" s="23">
        <v>0.2</v>
      </c>
      <c r="N214" s="4">
        <f t="shared" ref="N214:N263" si="13">L214*M214</f>
        <v>0</v>
      </c>
      <c r="O214" s="4">
        <f t="shared" ref="O214:O263" si="14">L214+N214</f>
        <v>0</v>
      </c>
    </row>
    <row r="215" spans="1:15" customFormat="1" ht="36" outlineLevel="2">
      <c r="A215" s="27" t="s">
        <v>325</v>
      </c>
      <c r="B215" s="6" t="s">
        <v>85</v>
      </c>
      <c r="C215" s="3">
        <v>211</v>
      </c>
      <c r="D215" s="6" t="s">
        <v>262</v>
      </c>
      <c r="E215" s="52" t="s">
        <v>796</v>
      </c>
      <c r="F215" s="6" t="s">
        <v>4</v>
      </c>
      <c r="G215" s="6" t="s">
        <v>47</v>
      </c>
      <c r="H215" s="32" t="s">
        <v>537</v>
      </c>
      <c r="I215" s="32" t="s">
        <v>334</v>
      </c>
      <c r="J215" s="8"/>
      <c r="K215" s="38">
        <v>37800</v>
      </c>
      <c r="L215" s="4">
        <f t="shared" si="12"/>
        <v>0</v>
      </c>
      <c r="M215" s="23">
        <v>0.2</v>
      </c>
      <c r="N215" s="4">
        <f t="shared" si="13"/>
        <v>0</v>
      </c>
      <c r="O215" s="4">
        <f t="shared" si="14"/>
        <v>0</v>
      </c>
    </row>
    <row r="216" spans="1:15" customFormat="1" ht="48" outlineLevel="2">
      <c r="A216" s="27" t="s">
        <v>325</v>
      </c>
      <c r="B216" s="6" t="s">
        <v>85</v>
      </c>
      <c r="C216" s="3">
        <v>212</v>
      </c>
      <c r="D216" s="6" t="s">
        <v>263</v>
      </c>
      <c r="E216" s="52" t="s">
        <v>797</v>
      </c>
      <c r="F216" s="6" t="s">
        <v>4</v>
      </c>
      <c r="G216" s="6" t="s">
        <v>47</v>
      </c>
      <c r="H216" s="32" t="s">
        <v>538</v>
      </c>
      <c r="I216" s="32" t="s">
        <v>334</v>
      </c>
      <c r="J216" s="8"/>
      <c r="K216" s="38">
        <v>30000</v>
      </c>
      <c r="L216" s="4">
        <f t="shared" si="12"/>
        <v>0</v>
      </c>
      <c r="M216" s="23">
        <v>0.2</v>
      </c>
      <c r="N216" s="4">
        <f t="shared" si="13"/>
        <v>0</v>
      </c>
      <c r="O216" s="4">
        <f t="shared" si="14"/>
        <v>0</v>
      </c>
    </row>
    <row r="217" spans="1:15" customFormat="1" ht="36.75" outlineLevel="2" thickBot="1">
      <c r="A217" s="27" t="s">
        <v>325</v>
      </c>
      <c r="B217" s="6" t="s">
        <v>85</v>
      </c>
      <c r="C217" s="3">
        <v>213</v>
      </c>
      <c r="D217" s="6" t="s">
        <v>264</v>
      </c>
      <c r="E217" s="52" t="s">
        <v>798</v>
      </c>
      <c r="F217" s="6" t="s">
        <v>4</v>
      </c>
      <c r="G217" s="6" t="s">
        <v>47</v>
      </c>
      <c r="H217" s="32" t="s">
        <v>539</v>
      </c>
      <c r="I217" s="32" t="s">
        <v>334</v>
      </c>
      <c r="J217" s="8"/>
      <c r="K217" s="39">
        <v>40000</v>
      </c>
      <c r="L217" s="4">
        <f t="shared" si="12"/>
        <v>0</v>
      </c>
      <c r="M217" s="23">
        <v>0.2</v>
      </c>
      <c r="N217" s="4">
        <f t="shared" si="13"/>
        <v>0</v>
      </c>
      <c r="O217" s="4">
        <f t="shared" si="14"/>
        <v>0</v>
      </c>
    </row>
    <row r="218" spans="1:15" customFormat="1" ht="15.75" thickBot="1">
      <c r="A218" s="46" t="s">
        <v>327</v>
      </c>
      <c r="B218" s="47"/>
      <c r="C218" s="48"/>
      <c r="D218" s="47"/>
      <c r="E218" s="47"/>
      <c r="F218" s="47"/>
      <c r="G218" s="47"/>
      <c r="H218" s="47"/>
      <c r="I218" s="47"/>
      <c r="J218" s="47"/>
      <c r="K218" s="49"/>
      <c r="L218" s="28">
        <f>SUBTOTAL(9,L5:L217)</f>
        <v>0</v>
      </c>
      <c r="M218" s="29"/>
      <c r="N218" s="28">
        <f>SUBTOTAL(9,N5:N217)</f>
        <v>0</v>
      </c>
      <c r="O218" s="28">
        <f>SUBTOTAL(9,O5:O217)</f>
        <v>0</v>
      </c>
    </row>
    <row r="219" spans="1:15" customFormat="1" ht="36" outlineLevel="2">
      <c r="A219" s="27" t="s">
        <v>326</v>
      </c>
      <c r="B219" s="6" t="s">
        <v>265</v>
      </c>
      <c r="C219" s="3">
        <v>1</v>
      </c>
      <c r="D219" s="6" t="s">
        <v>266</v>
      </c>
      <c r="E219" s="52" t="s">
        <v>799</v>
      </c>
      <c r="F219" s="6" t="s">
        <v>4</v>
      </c>
      <c r="G219" s="6" t="s">
        <v>15</v>
      </c>
      <c r="H219" s="44" t="s">
        <v>540</v>
      </c>
      <c r="I219" s="31" t="s">
        <v>541</v>
      </c>
      <c r="J219" s="8"/>
      <c r="K219" s="37">
        <v>5900</v>
      </c>
      <c r="L219" s="4">
        <f>J219*K219</f>
        <v>0</v>
      </c>
      <c r="M219" s="23">
        <v>0.2</v>
      </c>
      <c r="N219" s="4">
        <f>L219*M219</f>
        <v>0</v>
      </c>
      <c r="O219" s="4">
        <f>L219+N219</f>
        <v>0</v>
      </c>
    </row>
    <row r="220" spans="1:15" customFormat="1" ht="24" outlineLevel="2">
      <c r="A220" s="27" t="s">
        <v>326</v>
      </c>
      <c r="B220" s="6" t="s">
        <v>265</v>
      </c>
      <c r="C220" s="3">
        <v>2</v>
      </c>
      <c r="D220" s="6" t="s">
        <v>267</v>
      </c>
      <c r="E220" s="52" t="s">
        <v>800</v>
      </c>
      <c r="F220" s="6" t="s">
        <v>4</v>
      </c>
      <c r="G220" s="6">
        <v>100</v>
      </c>
      <c r="H220" s="44" t="s">
        <v>542</v>
      </c>
      <c r="I220" s="31" t="s">
        <v>541</v>
      </c>
      <c r="J220" s="8"/>
      <c r="K220" s="7">
        <v>9000</v>
      </c>
      <c r="L220" s="4">
        <f>J220*K220</f>
        <v>0</v>
      </c>
      <c r="M220" s="23">
        <v>0.2</v>
      </c>
      <c r="N220" s="4">
        <f>L220*M220</f>
        <v>0</v>
      </c>
      <c r="O220" s="4">
        <f>L220+N220</f>
        <v>0</v>
      </c>
    </row>
    <row r="221" spans="1:15" customFormat="1" ht="24" outlineLevel="2">
      <c r="A221" s="27" t="s">
        <v>326</v>
      </c>
      <c r="B221" s="6" t="s">
        <v>265</v>
      </c>
      <c r="C221" s="3">
        <v>3</v>
      </c>
      <c r="D221" s="6" t="s">
        <v>268</v>
      </c>
      <c r="E221" s="52" t="s">
        <v>801</v>
      </c>
      <c r="F221" s="6" t="s">
        <v>4</v>
      </c>
      <c r="G221" s="6">
        <v>100</v>
      </c>
      <c r="H221" s="44" t="s">
        <v>268</v>
      </c>
      <c r="I221" s="31" t="s">
        <v>541</v>
      </c>
      <c r="J221" s="8"/>
      <c r="K221" s="7">
        <v>6900</v>
      </c>
      <c r="L221" s="4">
        <f t="shared" si="12"/>
        <v>0</v>
      </c>
      <c r="M221" s="23">
        <v>0.2</v>
      </c>
      <c r="N221" s="4">
        <f t="shared" si="13"/>
        <v>0</v>
      </c>
      <c r="O221" s="4">
        <f t="shared" si="14"/>
        <v>0</v>
      </c>
    </row>
    <row r="222" spans="1:15" customFormat="1" ht="24" outlineLevel="2">
      <c r="A222" s="27" t="s">
        <v>326</v>
      </c>
      <c r="B222" s="6" t="s">
        <v>265</v>
      </c>
      <c r="C222" s="3">
        <v>4</v>
      </c>
      <c r="D222" s="6" t="s">
        <v>269</v>
      </c>
      <c r="E222" s="52" t="s">
        <v>802</v>
      </c>
      <c r="F222" s="6" t="s">
        <v>4</v>
      </c>
      <c r="G222" s="6">
        <v>100</v>
      </c>
      <c r="H222" s="44" t="s">
        <v>543</v>
      </c>
      <c r="I222" s="31" t="s">
        <v>541</v>
      </c>
      <c r="J222" s="8"/>
      <c r="K222" s="7">
        <v>14500</v>
      </c>
      <c r="L222" s="4">
        <f t="shared" si="12"/>
        <v>0</v>
      </c>
      <c r="M222" s="23">
        <v>0.2</v>
      </c>
      <c r="N222" s="4">
        <f t="shared" si="13"/>
        <v>0</v>
      </c>
      <c r="O222" s="4">
        <f t="shared" si="14"/>
        <v>0</v>
      </c>
    </row>
    <row r="223" spans="1:15" customFormat="1" ht="24" outlineLevel="2">
      <c r="A223" s="27" t="s">
        <v>326</v>
      </c>
      <c r="B223" s="6" t="s">
        <v>265</v>
      </c>
      <c r="C223" s="3">
        <v>5</v>
      </c>
      <c r="D223" s="6" t="s">
        <v>270</v>
      </c>
      <c r="E223" s="52" t="s">
        <v>803</v>
      </c>
      <c r="F223" s="6" t="s">
        <v>4</v>
      </c>
      <c r="G223" s="6">
        <v>100</v>
      </c>
      <c r="H223" s="44" t="s">
        <v>544</v>
      </c>
      <c r="I223" s="31" t="s">
        <v>541</v>
      </c>
      <c r="J223" s="8"/>
      <c r="K223" s="7">
        <v>9000</v>
      </c>
      <c r="L223" s="4">
        <f t="shared" si="12"/>
        <v>0</v>
      </c>
      <c r="M223" s="23">
        <v>0.2</v>
      </c>
      <c r="N223" s="4">
        <f t="shared" si="13"/>
        <v>0</v>
      </c>
      <c r="O223" s="4">
        <f t="shared" si="14"/>
        <v>0</v>
      </c>
    </row>
    <row r="224" spans="1:15" customFormat="1" ht="24" outlineLevel="2">
      <c r="A224" s="27" t="s">
        <v>326</v>
      </c>
      <c r="B224" s="6" t="s">
        <v>265</v>
      </c>
      <c r="C224" s="3">
        <v>6</v>
      </c>
      <c r="D224" s="6" t="s">
        <v>271</v>
      </c>
      <c r="E224" s="52" t="s">
        <v>804</v>
      </c>
      <c r="F224" s="6" t="s">
        <v>4</v>
      </c>
      <c r="G224" s="6">
        <v>100</v>
      </c>
      <c r="H224" s="44" t="s">
        <v>545</v>
      </c>
      <c r="I224" s="31" t="s">
        <v>541</v>
      </c>
      <c r="J224" s="8"/>
      <c r="K224" s="7">
        <v>28000</v>
      </c>
      <c r="L224" s="4">
        <f t="shared" si="12"/>
        <v>0</v>
      </c>
      <c r="M224" s="23">
        <v>0.2</v>
      </c>
      <c r="N224" s="4">
        <f t="shared" si="13"/>
        <v>0</v>
      </c>
      <c r="O224" s="4">
        <f t="shared" si="14"/>
        <v>0</v>
      </c>
    </row>
    <row r="225" spans="1:15" customFormat="1" ht="24" outlineLevel="2">
      <c r="A225" s="27" t="s">
        <v>326</v>
      </c>
      <c r="B225" s="6" t="s">
        <v>265</v>
      </c>
      <c r="C225" s="3">
        <v>7</v>
      </c>
      <c r="D225" s="6" t="s">
        <v>272</v>
      </c>
      <c r="E225" s="52" t="s">
        <v>805</v>
      </c>
      <c r="F225" s="6" t="s">
        <v>4</v>
      </c>
      <c r="G225" s="6" t="s">
        <v>11</v>
      </c>
      <c r="H225" s="44" t="s">
        <v>546</v>
      </c>
      <c r="I225" s="31" t="s">
        <v>541</v>
      </c>
      <c r="J225" s="8"/>
      <c r="K225" s="7">
        <v>7200</v>
      </c>
      <c r="L225" s="4">
        <f t="shared" si="12"/>
        <v>0</v>
      </c>
      <c r="M225" s="23">
        <v>0.2</v>
      </c>
      <c r="N225" s="4">
        <f t="shared" si="13"/>
        <v>0</v>
      </c>
      <c r="O225" s="4">
        <f t="shared" si="14"/>
        <v>0</v>
      </c>
    </row>
    <row r="226" spans="1:15" customFormat="1" ht="24" outlineLevel="2">
      <c r="A226" s="27" t="s">
        <v>326</v>
      </c>
      <c r="B226" s="6" t="s">
        <v>265</v>
      </c>
      <c r="C226" s="3">
        <v>8</v>
      </c>
      <c r="D226" s="6" t="s">
        <v>273</v>
      </c>
      <c r="E226" s="52" t="s">
        <v>806</v>
      </c>
      <c r="F226" s="6" t="s">
        <v>4</v>
      </c>
      <c r="G226" s="6">
        <v>100</v>
      </c>
      <c r="H226" s="44" t="s">
        <v>273</v>
      </c>
      <c r="I226" s="31" t="s">
        <v>541</v>
      </c>
      <c r="J226" s="8"/>
      <c r="K226" s="7">
        <v>16500</v>
      </c>
      <c r="L226" s="4">
        <f t="shared" si="12"/>
        <v>0</v>
      </c>
      <c r="M226" s="23">
        <v>0.2</v>
      </c>
      <c r="N226" s="4">
        <f t="shared" si="13"/>
        <v>0</v>
      </c>
      <c r="O226" s="4">
        <f t="shared" si="14"/>
        <v>0</v>
      </c>
    </row>
    <row r="227" spans="1:15" customFormat="1" ht="24" outlineLevel="2">
      <c r="A227" s="27" t="s">
        <v>326</v>
      </c>
      <c r="B227" s="6" t="s">
        <v>265</v>
      </c>
      <c r="C227" s="3">
        <v>9</v>
      </c>
      <c r="D227" s="6" t="s">
        <v>274</v>
      </c>
      <c r="E227" s="52" t="s">
        <v>807</v>
      </c>
      <c r="F227" s="6" t="s">
        <v>4</v>
      </c>
      <c r="G227" s="6">
        <v>100</v>
      </c>
      <c r="H227" s="44" t="s">
        <v>547</v>
      </c>
      <c r="I227" s="31" t="s">
        <v>541</v>
      </c>
      <c r="J227" s="8"/>
      <c r="K227" s="7">
        <v>14500</v>
      </c>
      <c r="L227" s="4">
        <f t="shared" si="12"/>
        <v>0</v>
      </c>
      <c r="M227" s="23">
        <v>0.2</v>
      </c>
      <c r="N227" s="4">
        <f t="shared" si="13"/>
        <v>0</v>
      </c>
      <c r="O227" s="4">
        <f t="shared" si="14"/>
        <v>0</v>
      </c>
    </row>
    <row r="228" spans="1:15" customFormat="1" ht="24" outlineLevel="2">
      <c r="A228" s="27" t="s">
        <v>326</v>
      </c>
      <c r="B228" s="6" t="s">
        <v>265</v>
      </c>
      <c r="C228" s="3">
        <v>10</v>
      </c>
      <c r="D228" s="6" t="s">
        <v>275</v>
      </c>
      <c r="E228" s="52" t="s">
        <v>808</v>
      </c>
      <c r="F228" s="6" t="s">
        <v>4</v>
      </c>
      <c r="G228" s="6">
        <v>100</v>
      </c>
      <c r="H228" s="44" t="s">
        <v>275</v>
      </c>
      <c r="I228" s="31" t="s">
        <v>541</v>
      </c>
      <c r="J228" s="8"/>
      <c r="K228" s="7">
        <v>9500</v>
      </c>
      <c r="L228" s="4">
        <f t="shared" si="12"/>
        <v>0</v>
      </c>
      <c r="M228" s="23">
        <v>0.2</v>
      </c>
      <c r="N228" s="4">
        <f t="shared" si="13"/>
        <v>0</v>
      </c>
      <c r="O228" s="4">
        <f t="shared" si="14"/>
        <v>0</v>
      </c>
    </row>
    <row r="229" spans="1:15" customFormat="1" ht="24" outlineLevel="2">
      <c r="A229" s="27" t="s">
        <v>326</v>
      </c>
      <c r="B229" s="6" t="s">
        <v>265</v>
      </c>
      <c r="C229" s="3">
        <v>11</v>
      </c>
      <c r="D229" s="6" t="s">
        <v>276</v>
      </c>
      <c r="E229" s="52" t="s">
        <v>809</v>
      </c>
      <c r="F229" s="6" t="s">
        <v>4</v>
      </c>
      <c r="G229" s="6">
        <v>100</v>
      </c>
      <c r="H229" s="44" t="s">
        <v>548</v>
      </c>
      <c r="I229" s="31" t="s">
        <v>541</v>
      </c>
      <c r="J229" s="8"/>
      <c r="K229" s="7">
        <v>15000</v>
      </c>
      <c r="L229" s="4">
        <f t="shared" si="12"/>
        <v>0</v>
      </c>
      <c r="M229" s="23">
        <v>0.2</v>
      </c>
      <c r="N229" s="4">
        <f t="shared" si="13"/>
        <v>0</v>
      </c>
      <c r="O229" s="4">
        <f t="shared" si="14"/>
        <v>0</v>
      </c>
    </row>
    <row r="230" spans="1:15" customFormat="1" ht="24" outlineLevel="2">
      <c r="A230" s="27" t="s">
        <v>326</v>
      </c>
      <c r="B230" s="6" t="s">
        <v>265</v>
      </c>
      <c r="C230" s="3">
        <v>12</v>
      </c>
      <c r="D230" s="6" t="s">
        <v>277</v>
      </c>
      <c r="E230" s="52" t="s">
        <v>810</v>
      </c>
      <c r="F230" s="6" t="s">
        <v>4</v>
      </c>
      <c r="G230" s="6">
        <v>100</v>
      </c>
      <c r="H230" s="44" t="s">
        <v>549</v>
      </c>
      <c r="I230" s="31" t="s">
        <v>541</v>
      </c>
      <c r="J230" s="8"/>
      <c r="K230" s="7">
        <v>12000</v>
      </c>
      <c r="L230" s="4">
        <f t="shared" si="12"/>
        <v>0</v>
      </c>
      <c r="M230" s="23">
        <v>0.2</v>
      </c>
      <c r="N230" s="4">
        <f t="shared" si="13"/>
        <v>0</v>
      </c>
      <c r="O230" s="4">
        <f t="shared" si="14"/>
        <v>0</v>
      </c>
    </row>
    <row r="231" spans="1:15" customFormat="1" ht="24" outlineLevel="2">
      <c r="A231" s="27" t="s">
        <v>326</v>
      </c>
      <c r="B231" s="6" t="s">
        <v>265</v>
      </c>
      <c r="C231" s="3">
        <v>13</v>
      </c>
      <c r="D231" s="6" t="s">
        <v>278</v>
      </c>
      <c r="E231" s="52" t="s">
        <v>811</v>
      </c>
      <c r="F231" s="6" t="s">
        <v>4</v>
      </c>
      <c r="G231" s="6">
        <v>40</v>
      </c>
      <c r="H231" s="44" t="s">
        <v>278</v>
      </c>
      <c r="I231" s="31" t="s">
        <v>541</v>
      </c>
      <c r="J231" s="8"/>
      <c r="K231" s="7">
        <v>7200</v>
      </c>
      <c r="L231" s="4">
        <f t="shared" si="12"/>
        <v>0</v>
      </c>
      <c r="M231" s="23">
        <v>0.2</v>
      </c>
      <c r="N231" s="4">
        <f t="shared" si="13"/>
        <v>0</v>
      </c>
      <c r="O231" s="4">
        <f t="shared" si="14"/>
        <v>0</v>
      </c>
    </row>
    <row r="232" spans="1:15" customFormat="1" ht="24" outlineLevel="2">
      <c r="A232" s="27" t="s">
        <v>326</v>
      </c>
      <c r="B232" s="6" t="s">
        <v>265</v>
      </c>
      <c r="C232" s="3">
        <v>14</v>
      </c>
      <c r="D232" s="6" t="s">
        <v>279</v>
      </c>
      <c r="E232" s="52" t="s">
        <v>812</v>
      </c>
      <c r="F232" s="6" t="s">
        <v>44</v>
      </c>
      <c r="G232" s="6" t="s">
        <v>280</v>
      </c>
      <c r="H232" s="44" t="s">
        <v>550</v>
      </c>
      <c r="I232" s="31" t="s">
        <v>541</v>
      </c>
      <c r="J232" s="8"/>
      <c r="K232" s="7">
        <v>11000</v>
      </c>
      <c r="L232" s="4">
        <f t="shared" si="12"/>
        <v>0</v>
      </c>
      <c r="M232" s="23">
        <v>0.2</v>
      </c>
      <c r="N232" s="4">
        <f t="shared" si="13"/>
        <v>0</v>
      </c>
      <c r="O232" s="4">
        <f t="shared" si="14"/>
        <v>0</v>
      </c>
    </row>
    <row r="233" spans="1:15" customFormat="1" ht="24" outlineLevel="2">
      <c r="A233" s="27" t="s">
        <v>326</v>
      </c>
      <c r="B233" s="6" t="s">
        <v>265</v>
      </c>
      <c r="C233" s="3">
        <v>15</v>
      </c>
      <c r="D233" s="6" t="s">
        <v>281</v>
      </c>
      <c r="E233" s="52" t="s">
        <v>813</v>
      </c>
      <c r="F233" s="6" t="s">
        <v>4</v>
      </c>
      <c r="G233" s="6">
        <v>100</v>
      </c>
      <c r="H233" s="44" t="s">
        <v>551</v>
      </c>
      <c r="I233" s="31" t="s">
        <v>541</v>
      </c>
      <c r="J233" s="8"/>
      <c r="K233" s="7">
        <v>13500</v>
      </c>
      <c r="L233" s="4">
        <f t="shared" si="12"/>
        <v>0</v>
      </c>
      <c r="M233" s="23">
        <v>0.2</v>
      </c>
      <c r="N233" s="4">
        <f t="shared" si="13"/>
        <v>0</v>
      </c>
      <c r="O233" s="4">
        <f t="shared" si="14"/>
        <v>0</v>
      </c>
    </row>
    <row r="234" spans="1:15" customFormat="1" ht="24" outlineLevel="2">
      <c r="A234" s="27" t="s">
        <v>326</v>
      </c>
      <c r="B234" s="6" t="s">
        <v>265</v>
      </c>
      <c r="C234" s="3">
        <v>16</v>
      </c>
      <c r="D234" s="6" t="s">
        <v>282</v>
      </c>
      <c r="E234" s="52" t="s">
        <v>814</v>
      </c>
      <c r="F234" s="6" t="s">
        <v>4</v>
      </c>
      <c r="G234" s="6">
        <v>100</v>
      </c>
      <c r="H234" s="44" t="s">
        <v>282</v>
      </c>
      <c r="I234" s="31" t="s">
        <v>541</v>
      </c>
      <c r="J234" s="8"/>
      <c r="K234" s="7">
        <v>16000</v>
      </c>
      <c r="L234" s="4">
        <f t="shared" si="12"/>
        <v>0</v>
      </c>
      <c r="M234" s="23">
        <v>0.2</v>
      </c>
      <c r="N234" s="4">
        <f t="shared" si="13"/>
        <v>0</v>
      </c>
      <c r="O234" s="4">
        <f t="shared" si="14"/>
        <v>0</v>
      </c>
    </row>
    <row r="235" spans="1:15" customFormat="1" ht="24" outlineLevel="2">
      <c r="A235" s="27" t="s">
        <v>326</v>
      </c>
      <c r="B235" s="6" t="s">
        <v>265</v>
      </c>
      <c r="C235" s="3">
        <v>17</v>
      </c>
      <c r="D235" s="6" t="s">
        <v>283</v>
      </c>
      <c r="E235" s="52" t="s">
        <v>815</v>
      </c>
      <c r="F235" s="6" t="s">
        <v>4</v>
      </c>
      <c r="G235" s="6">
        <v>100</v>
      </c>
      <c r="H235" s="44" t="s">
        <v>552</v>
      </c>
      <c r="I235" s="31" t="s">
        <v>541</v>
      </c>
      <c r="J235" s="8"/>
      <c r="K235" s="7">
        <v>13500</v>
      </c>
      <c r="L235" s="4">
        <f t="shared" si="12"/>
        <v>0</v>
      </c>
      <c r="M235" s="23">
        <v>0.2</v>
      </c>
      <c r="N235" s="4">
        <f t="shared" si="13"/>
        <v>0</v>
      </c>
      <c r="O235" s="4">
        <f t="shared" si="14"/>
        <v>0</v>
      </c>
    </row>
    <row r="236" spans="1:15" customFormat="1" ht="24" outlineLevel="2">
      <c r="A236" s="27" t="s">
        <v>326</v>
      </c>
      <c r="B236" s="6" t="s">
        <v>265</v>
      </c>
      <c r="C236" s="3">
        <v>18</v>
      </c>
      <c r="D236" s="6" t="s">
        <v>284</v>
      </c>
      <c r="E236" s="52" t="s">
        <v>816</v>
      </c>
      <c r="F236" s="6" t="s">
        <v>4</v>
      </c>
      <c r="G236" s="6">
        <v>100</v>
      </c>
      <c r="H236" s="44" t="s">
        <v>553</v>
      </c>
      <c r="I236" s="31" t="s">
        <v>541</v>
      </c>
      <c r="J236" s="8"/>
      <c r="K236" s="7">
        <v>14500</v>
      </c>
      <c r="L236" s="4">
        <f t="shared" si="12"/>
        <v>0</v>
      </c>
      <c r="M236" s="23">
        <v>0.2</v>
      </c>
      <c r="N236" s="4">
        <f t="shared" si="13"/>
        <v>0</v>
      </c>
      <c r="O236" s="4">
        <f t="shared" si="14"/>
        <v>0</v>
      </c>
    </row>
    <row r="237" spans="1:15" customFormat="1" ht="24" outlineLevel="2">
      <c r="A237" s="27" t="s">
        <v>326</v>
      </c>
      <c r="B237" s="6" t="s">
        <v>265</v>
      </c>
      <c r="C237" s="3">
        <v>19</v>
      </c>
      <c r="D237" s="6" t="s">
        <v>285</v>
      </c>
      <c r="E237" s="52" t="s">
        <v>817</v>
      </c>
      <c r="F237" s="6" t="s">
        <v>4</v>
      </c>
      <c r="G237" s="6">
        <v>120</v>
      </c>
      <c r="H237" s="44" t="s">
        <v>554</v>
      </c>
      <c r="I237" s="31" t="s">
        <v>541</v>
      </c>
      <c r="J237" s="8"/>
      <c r="K237" s="7">
        <v>15000</v>
      </c>
      <c r="L237" s="4">
        <f t="shared" si="12"/>
        <v>0</v>
      </c>
      <c r="M237" s="23">
        <v>0.2</v>
      </c>
      <c r="N237" s="4">
        <f t="shared" si="13"/>
        <v>0</v>
      </c>
      <c r="O237" s="4">
        <f t="shared" si="14"/>
        <v>0</v>
      </c>
    </row>
    <row r="238" spans="1:15" customFormat="1" ht="24" outlineLevel="2">
      <c r="A238" s="27" t="s">
        <v>326</v>
      </c>
      <c r="B238" s="6" t="s">
        <v>265</v>
      </c>
      <c r="C238" s="3">
        <v>20</v>
      </c>
      <c r="D238" s="6" t="s">
        <v>286</v>
      </c>
      <c r="E238" s="52" t="s">
        <v>818</v>
      </c>
      <c r="F238" s="6" t="s">
        <v>4</v>
      </c>
      <c r="G238" s="6">
        <v>100</v>
      </c>
      <c r="H238" s="44" t="s">
        <v>555</v>
      </c>
      <c r="I238" s="31" t="s">
        <v>541</v>
      </c>
      <c r="J238" s="8"/>
      <c r="K238" s="7">
        <v>13500</v>
      </c>
      <c r="L238" s="4">
        <f t="shared" si="12"/>
        <v>0</v>
      </c>
      <c r="M238" s="23">
        <v>0.2</v>
      </c>
      <c r="N238" s="4">
        <f t="shared" si="13"/>
        <v>0</v>
      </c>
      <c r="O238" s="4">
        <f t="shared" si="14"/>
        <v>0</v>
      </c>
    </row>
    <row r="239" spans="1:15" customFormat="1" ht="24" outlineLevel="2">
      <c r="A239" s="27" t="s">
        <v>326</v>
      </c>
      <c r="B239" s="6" t="s">
        <v>265</v>
      </c>
      <c r="C239" s="3">
        <v>21</v>
      </c>
      <c r="D239" s="6" t="s">
        <v>287</v>
      </c>
      <c r="E239" s="52" t="s">
        <v>819</v>
      </c>
      <c r="F239" s="6" t="s">
        <v>4</v>
      </c>
      <c r="G239" s="6">
        <v>100</v>
      </c>
      <c r="H239" s="44" t="s">
        <v>556</v>
      </c>
      <c r="I239" s="31" t="s">
        <v>541</v>
      </c>
      <c r="J239" s="8"/>
      <c r="K239" s="7">
        <v>14500</v>
      </c>
      <c r="L239" s="4">
        <f t="shared" si="12"/>
        <v>0</v>
      </c>
      <c r="M239" s="23">
        <v>0.2</v>
      </c>
      <c r="N239" s="4">
        <f t="shared" si="13"/>
        <v>0</v>
      </c>
      <c r="O239" s="4">
        <f t="shared" si="14"/>
        <v>0</v>
      </c>
    </row>
    <row r="240" spans="1:15" customFormat="1" ht="36" outlineLevel="2">
      <c r="A240" s="27" t="s">
        <v>326</v>
      </c>
      <c r="B240" s="6" t="s">
        <v>265</v>
      </c>
      <c r="C240" s="3">
        <v>22</v>
      </c>
      <c r="D240" s="6" t="s">
        <v>288</v>
      </c>
      <c r="E240" s="52" t="s">
        <v>820</v>
      </c>
      <c r="F240" s="6" t="s">
        <v>4</v>
      </c>
      <c r="G240" s="6">
        <v>100</v>
      </c>
      <c r="H240" s="44" t="s">
        <v>557</v>
      </c>
      <c r="I240" s="31" t="s">
        <v>541</v>
      </c>
      <c r="J240" s="8"/>
      <c r="K240" s="7">
        <v>12500</v>
      </c>
      <c r="L240" s="4">
        <f t="shared" si="12"/>
        <v>0</v>
      </c>
      <c r="M240" s="23">
        <v>0.2</v>
      </c>
      <c r="N240" s="4">
        <f t="shared" si="13"/>
        <v>0</v>
      </c>
      <c r="O240" s="4">
        <f t="shared" si="14"/>
        <v>0</v>
      </c>
    </row>
    <row r="241" spans="1:15" customFormat="1" ht="24" outlineLevel="2">
      <c r="A241" s="27" t="s">
        <v>326</v>
      </c>
      <c r="B241" s="6" t="s">
        <v>265</v>
      </c>
      <c r="C241" s="3">
        <v>23</v>
      </c>
      <c r="D241" s="6" t="s">
        <v>289</v>
      </c>
      <c r="E241" s="52" t="s">
        <v>821</v>
      </c>
      <c r="F241" s="6" t="s">
        <v>4</v>
      </c>
      <c r="G241" s="6">
        <v>100</v>
      </c>
      <c r="H241" s="44" t="s">
        <v>558</v>
      </c>
      <c r="I241" s="31" t="s">
        <v>541</v>
      </c>
      <c r="J241" s="8"/>
      <c r="K241" s="7">
        <v>12500</v>
      </c>
      <c r="L241" s="4">
        <f t="shared" si="12"/>
        <v>0</v>
      </c>
      <c r="M241" s="23">
        <v>0.2</v>
      </c>
      <c r="N241" s="4">
        <f t="shared" si="13"/>
        <v>0</v>
      </c>
      <c r="O241" s="4">
        <f t="shared" si="14"/>
        <v>0</v>
      </c>
    </row>
    <row r="242" spans="1:15" customFormat="1" ht="36" outlineLevel="2">
      <c r="A242" s="27" t="s">
        <v>326</v>
      </c>
      <c r="B242" s="6" t="s">
        <v>265</v>
      </c>
      <c r="C242" s="3">
        <v>24</v>
      </c>
      <c r="D242" s="6" t="s">
        <v>290</v>
      </c>
      <c r="E242" s="52" t="s">
        <v>822</v>
      </c>
      <c r="F242" s="6" t="s">
        <v>4</v>
      </c>
      <c r="G242" s="6" t="s">
        <v>15</v>
      </c>
      <c r="H242" s="44" t="s">
        <v>559</v>
      </c>
      <c r="I242" s="31" t="s">
        <v>541</v>
      </c>
      <c r="J242" s="8"/>
      <c r="K242" s="7">
        <v>12500</v>
      </c>
      <c r="L242" s="4">
        <f t="shared" si="12"/>
        <v>0</v>
      </c>
      <c r="M242" s="23">
        <v>0.2</v>
      </c>
      <c r="N242" s="4">
        <f t="shared" si="13"/>
        <v>0</v>
      </c>
      <c r="O242" s="4">
        <f t="shared" si="14"/>
        <v>0</v>
      </c>
    </row>
    <row r="243" spans="1:15" customFormat="1" ht="24" outlineLevel="2">
      <c r="A243" s="27" t="s">
        <v>326</v>
      </c>
      <c r="B243" s="6" t="s">
        <v>265</v>
      </c>
      <c r="C243" s="3">
        <v>25</v>
      </c>
      <c r="D243" s="6" t="s">
        <v>291</v>
      </c>
      <c r="E243" s="52" t="s">
        <v>823</v>
      </c>
      <c r="F243" s="6" t="s">
        <v>4</v>
      </c>
      <c r="G243" s="6">
        <v>100</v>
      </c>
      <c r="H243" s="44" t="s">
        <v>560</v>
      </c>
      <c r="I243" s="31" t="s">
        <v>541</v>
      </c>
      <c r="J243" s="8"/>
      <c r="K243" s="7">
        <v>9000</v>
      </c>
      <c r="L243" s="4">
        <f t="shared" si="12"/>
        <v>0</v>
      </c>
      <c r="M243" s="23">
        <v>0.2</v>
      </c>
      <c r="N243" s="4">
        <f t="shared" si="13"/>
        <v>0</v>
      </c>
      <c r="O243" s="4">
        <f t="shared" si="14"/>
        <v>0</v>
      </c>
    </row>
    <row r="244" spans="1:15" customFormat="1" ht="24" outlineLevel="2">
      <c r="A244" s="27" t="s">
        <v>326</v>
      </c>
      <c r="B244" s="6" t="s">
        <v>265</v>
      </c>
      <c r="C244" s="3">
        <v>26</v>
      </c>
      <c r="D244" s="6" t="s">
        <v>292</v>
      </c>
      <c r="E244" s="52" t="s">
        <v>824</v>
      </c>
      <c r="F244" s="6" t="s">
        <v>4</v>
      </c>
      <c r="G244" s="6">
        <v>100</v>
      </c>
      <c r="H244" s="44" t="s">
        <v>561</v>
      </c>
      <c r="I244" s="31" t="s">
        <v>541</v>
      </c>
      <c r="J244" s="8"/>
      <c r="K244" s="7">
        <v>9000</v>
      </c>
      <c r="L244" s="4">
        <f t="shared" si="12"/>
        <v>0</v>
      </c>
      <c r="M244" s="23">
        <v>0.2</v>
      </c>
      <c r="N244" s="4">
        <f t="shared" si="13"/>
        <v>0</v>
      </c>
      <c r="O244" s="4">
        <f t="shared" si="14"/>
        <v>0</v>
      </c>
    </row>
    <row r="245" spans="1:15" customFormat="1" ht="36" outlineLevel="2">
      <c r="A245" s="27" t="s">
        <v>326</v>
      </c>
      <c r="B245" s="6" t="s">
        <v>265</v>
      </c>
      <c r="C245" s="3">
        <v>27</v>
      </c>
      <c r="D245" s="6" t="s">
        <v>293</v>
      </c>
      <c r="E245" s="52" t="s">
        <v>825</v>
      </c>
      <c r="F245" s="6" t="s">
        <v>4</v>
      </c>
      <c r="G245" s="6" t="s">
        <v>15</v>
      </c>
      <c r="H245" s="44" t="s">
        <v>562</v>
      </c>
      <c r="I245" s="31" t="s">
        <v>541</v>
      </c>
      <c r="J245" s="8"/>
      <c r="K245" s="7">
        <v>4900</v>
      </c>
      <c r="L245" s="4">
        <f t="shared" si="12"/>
        <v>0</v>
      </c>
      <c r="M245" s="23">
        <v>0.2</v>
      </c>
      <c r="N245" s="4">
        <f t="shared" si="13"/>
        <v>0</v>
      </c>
      <c r="O245" s="4">
        <f t="shared" si="14"/>
        <v>0</v>
      </c>
    </row>
    <row r="246" spans="1:15" customFormat="1" ht="24" outlineLevel="2">
      <c r="A246" s="27" t="s">
        <v>326</v>
      </c>
      <c r="B246" s="6" t="s">
        <v>265</v>
      </c>
      <c r="C246" s="3">
        <v>28</v>
      </c>
      <c r="D246" s="6" t="s">
        <v>294</v>
      </c>
      <c r="E246" s="52" t="s">
        <v>826</v>
      </c>
      <c r="F246" s="6" t="s">
        <v>4</v>
      </c>
      <c r="G246" s="6">
        <v>100</v>
      </c>
      <c r="H246" s="44" t="s">
        <v>294</v>
      </c>
      <c r="I246" s="31" t="s">
        <v>541</v>
      </c>
      <c r="J246" s="8"/>
      <c r="K246" s="7">
        <v>8500</v>
      </c>
      <c r="L246" s="4">
        <f t="shared" si="12"/>
        <v>0</v>
      </c>
      <c r="M246" s="23">
        <v>0.2</v>
      </c>
      <c r="N246" s="4">
        <f t="shared" si="13"/>
        <v>0</v>
      </c>
      <c r="O246" s="4">
        <f t="shared" si="14"/>
        <v>0</v>
      </c>
    </row>
    <row r="247" spans="1:15" customFormat="1" ht="24" outlineLevel="2">
      <c r="A247" s="27" t="s">
        <v>326</v>
      </c>
      <c r="B247" s="6" t="s">
        <v>265</v>
      </c>
      <c r="C247" s="3">
        <v>29</v>
      </c>
      <c r="D247" s="6" t="s">
        <v>295</v>
      </c>
      <c r="E247" s="52" t="s">
        <v>827</v>
      </c>
      <c r="F247" s="6" t="s">
        <v>4</v>
      </c>
      <c r="G247" s="6">
        <v>100</v>
      </c>
      <c r="H247" s="44" t="s">
        <v>563</v>
      </c>
      <c r="I247" s="31" t="s">
        <v>541</v>
      </c>
      <c r="J247" s="8"/>
      <c r="K247" s="7">
        <v>15600</v>
      </c>
      <c r="L247" s="4">
        <f t="shared" si="12"/>
        <v>0</v>
      </c>
      <c r="M247" s="23">
        <v>0.2</v>
      </c>
      <c r="N247" s="4">
        <f t="shared" si="13"/>
        <v>0</v>
      </c>
      <c r="O247" s="4">
        <f t="shared" si="14"/>
        <v>0</v>
      </c>
    </row>
    <row r="248" spans="1:15" customFormat="1" ht="36" outlineLevel="2">
      <c r="A248" s="27" t="s">
        <v>326</v>
      </c>
      <c r="B248" s="6" t="s">
        <v>265</v>
      </c>
      <c r="C248" s="3">
        <v>30</v>
      </c>
      <c r="D248" s="6" t="s">
        <v>296</v>
      </c>
      <c r="E248" s="52" t="s">
        <v>828</v>
      </c>
      <c r="F248" s="6" t="s">
        <v>4</v>
      </c>
      <c r="G248" s="6">
        <v>100</v>
      </c>
      <c r="H248" s="44" t="s">
        <v>564</v>
      </c>
      <c r="I248" s="31" t="s">
        <v>541</v>
      </c>
      <c r="J248" s="8"/>
      <c r="K248" s="7">
        <v>8500</v>
      </c>
      <c r="L248" s="4">
        <f t="shared" si="12"/>
        <v>0</v>
      </c>
      <c r="M248" s="23">
        <v>0.2</v>
      </c>
      <c r="N248" s="4">
        <f t="shared" si="13"/>
        <v>0</v>
      </c>
      <c r="O248" s="4">
        <f t="shared" si="14"/>
        <v>0</v>
      </c>
    </row>
    <row r="249" spans="1:15" customFormat="1" ht="24" outlineLevel="2">
      <c r="A249" s="27" t="s">
        <v>326</v>
      </c>
      <c r="B249" s="6" t="s">
        <v>265</v>
      </c>
      <c r="C249" s="3">
        <v>31</v>
      </c>
      <c r="D249" s="6" t="s">
        <v>297</v>
      </c>
      <c r="E249" s="52" t="s">
        <v>829</v>
      </c>
      <c r="F249" s="6" t="s">
        <v>4</v>
      </c>
      <c r="G249" s="6">
        <v>100</v>
      </c>
      <c r="H249" s="44" t="s">
        <v>565</v>
      </c>
      <c r="I249" s="31" t="s">
        <v>541</v>
      </c>
      <c r="J249" s="8"/>
      <c r="K249" s="7">
        <v>13500</v>
      </c>
      <c r="L249" s="4">
        <f t="shared" si="12"/>
        <v>0</v>
      </c>
      <c r="M249" s="23">
        <v>0.2</v>
      </c>
      <c r="N249" s="4">
        <f t="shared" si="13"/>
        <v>0</v>
      </c>
      <c r="O249" s="4">
        <f t="shared" si="14"/>
        <v>0</v>
      </c>
    </row>
    <row r="250" spans="1:15" customFormat="1" ht="24" outlineLevel="2">
      <c r="A250" s="27" t="s">
        <v>326</v>
      </c>
      <c r="B250" s="6" t="s">
        <v>265</v>
      </c>
      <c r="C250" s="3">
        <v>32</v>
      </c>
      <c r="D250" s="6" t="s">
        <v>298</v>
      </c>
      <c r="E250" s="52" t="s">
        <v>830</v>
      </c>
      <c r="F250" s="6" t="s">
        <v>44</v>
      </c>
      <c r="G250" s="6" t="s">
        <v>299</v>
      </c>
      <c r="H250" s="44" t="s">
        <v>566</v>
      </c>
      <c r="I250" s="31" t="s">
        <v>541</v>
      </c>
      <c r="J250" s="8"/>
      <c r="K250" s="7">
        <v>11800</v>
      </c>
      <c r="L250" s="4">
        <f t="shared" si="12"/>
        <v>0</v>
      </c>
      <c r="M250" s="23">
        <v>0.2</v>
      </c>
      <c r="N250" s="4">
        <f t="shared" si="13"/>
        <v>0</v>
      </c>
      <c r="O250" s="4">
        <f t="shared" si="14"/>
        <v>0</v>
      </c>
    </row>
    <row r="251" spans="1:15" customFormat="1" ht="24" outlineLevel="2">
      <c r="A251" s="27" t="s">
        <v>326</v>
      </c>
      <c r="B251" s="6" t="s">
        <v>265</v>
      </c>
      <c r="C251" s="3">
        <v>33</v>
      </c>
      <c r="D251" s="6" t="s">
        <v>300</v>
      </c>
      <c r="E251" s="52" t="s">
        <v>831</v>
      </c>
      <c r="F251" s="6" t="s">
        <v>4</v>
      </c>
      <c r="G251" s="6">
        <v>100</v>
      </c>
      <c r="H251" s="44" t="s">
        <v>567</v>
      </c>
      <c r="I251" s="31" t="s">
        <v>541</v>
      </c>
      <c r="J251" s="8"/>
      <c r="K251" s="7">
        <v>11000</v>
      </c>
      <c r="L251" s="4">
        <f t="shared" si="12"/>
        <v>0</v>
      </c>
      <c r="M251" s="23">
        <v>0.2</v>
      </c>
      <c r="N251" s="4">
        <f t="shared" si="13"/>
        <v>0</v>
      </c>
      <c r="O251" s="4">
        <f t="shared" si="14"/>
        <v>0</v>
      </c>
    </row>
    <row r="252" spans="1:15" customFormat="1" ht="24" outlineLevel="2">
      <c r="A252" s="27" t="s">
        <v>326</v>
      </c>
      <c r="B252" s="6" t="s">
        <v>265</v>
      </c>
      <c r="C252" s="3">
        <v>34</v>
      </c>
      <c r="D252" s="6" t="s">
        <v>301</v>
      </c>
      <c r="E252" s="52" t="s">
        <v>832</v>
      </c>
      <c r="F252" s="6" t="s">
        <v>4</v>
      </c>
      <c r="G252" s="6">
        <v>100</v>
      </c>
      <c r="H252" s="44" t="s">
        <v>568</v>
      </c>
      <c r="I252" s="31" t="s">
        <v>541</v>
      </c>
      <c r="J252" s="8"/>
      <c r="K252" s="7">
        <v>9000</v>
      </c>
      <c r="L252" s="4">
        <f t="shared" si="12"/>
        <v>0</v>
      </c>
      <c r="M252" s="23">
        <v>0.2</v>
      </c>
      <c r="N252" s="4">
        <f t="shared" si="13"/>
        <v>0</v>
      </c>
      <c r="O252" s="4">
        <f t="shared" si="14"/>
        <v>0</v>
      </c>
    </row>
    <row r="253" spans="1:15" customFormat="1" ht="24" outlineLevel="2">
      <c r="A253" s="27" t="s">
        <v>326</v>
      </c>
      <c r="B253" s="6" t="s">
        <v>265</v>
      </c>
      <c r="C253" s="3">
        <v>35</v>
      </c>
      <c r="D253" s="6" t="s">
        <v>302</v>
      </c>
      <c r="E253" s="52" t="s">
        <v>833</v>
      </c>
      <c r="F253" s="6" t="s">
        <v>4</v>
      </c>
      <c r="G253" s="6">
        <v>100</v>
      </c>
      <c r="H253" s="44" t="s">
        <v>569</v>
      </c>
      <c r="I253" s="31" t="s">
        <v>541</v>
      </c>
      <c r="J253" s="8"/>
      <c r="K253" s="7">
        <v>9000</v>
      </c>
      <c r="L253" s="4">
        <f t="shared" si="12"/>
        <v>0</v>
      </c>
      <c r="M253" s="23">
        <v>0.2</v>
      </c>
      <c r="N253" s="4">
        <f t="shared" si="13"/>
        <v>0</v>
      </c>
      <c r="O253" s="4">
        <f t="shared" si="14"/>
        <v>0</v>
      </c>
    </row>
    <row r="254" spans="1:15" customFormat="1" ht="24" outlineLevel="2">
      <c r="A254" s="27" t="s">
        <v>326</v>
      </c>
      <c r="B254" s="6" t="s">
        <v>265</v>
      </c>
      <c r="C254" s="3">
        <v>36</v>
      </c>
      <c r="D254" s="6" t="s">
        <v>303</v>
      </c>
      <c r="E254" s="52" t="s">
        <v>834</v>
      </c>
      <c r="F254" s="6" t="s">
        <v>4</v>
      </c>
      <c r="G254" s="6" t="s">
        <v>40</v>
      </c>
      <c r="H254" s="44" t="s">
        <v>303</v>
      </c>
      <c r="I254" s="31" t="s">
        <v>541</v>
      </c>
      <c r="J254" s="8"/>
      <c r="K254" s="7">
        <v>3000</v>
      </c>
      <c r="L254" s="4">
        <f t="shared" si="12"/>
        <v>0</v>
      </c>
      <c r="M254" s="23">
        <v>0.2</v>
      </c>
      <c r="N254" s="4">
        <f t="shared" si="13"/>
        <v>0</v>
      </c>
      <c r="O254" s="4">
        <f t="shared" si="14"/>
        <v>0</v>
      </c>
    </row>
    <row r="255" spans="1:15" customFormat="1" ht="24" outlineLevel="2">
      <c r="A255" s="27" t="s">
        <v>326</v>
      </c>
      <c r="B255" s="6" t="s">
        <v>265</v>
      </c>
      <c r="C255" s="3">
        <v>37</v>
      </c>
      <c r="D255" s="6" t="s">
        <v>304</v>
      </c>
      <c r="E255" s="52" t="s">
        <v>835</v>
      </c>
      <c r="F255" s="6" t="s">
        <v>4</v>
      </c>
      <c r="G255" s="6" t="s">
        <v>40</v>
      </c>
      <c r="H255" s="44" t="s">
        <v>304</v>
      </c>
      <c r="I255" s="31" t="s">
        <v>541</v>
      </c>
      <c r="J255" s="8"/>
      <c r="K255" s="7">
        <v>3000</v>
      </c>
      <c r="L255" s="4">
        <f t="shared" si="12"/>
        <v>0</v>
      </c>
      <c r="M255" s="23">
        <v>0.2</v>
      </c>
      <c r="N255" s="4">
        <f t="shared" si="13"/>
        <v>0</v>
      </c>
      <c r="O255" s="4">
        <f t="shared" si="14"/>
        <v>0</v>
      </c>
    </row>
    <row r="256" spans="1:15" customFormat="1" ht="36" outlineLevel="2">
      <c r="A256" s="27" t="s">
        <v>326</v>
      </c>
      <c r="B256" s="6" t="s">
        <v>265</v>
      </c>
      <c r="C256" s="3">
        <v>38</v>
      </c>
      <c r="D256" s="6" t="s">
        <v>305</v>
      </c>
      <c r="E256" s="52" t="s">
        <v>836</v>
      </c>
      <c r="F256" s="6" t="s">
        <v>4</v>
      </c>
      <c r="G256" s="6" t="s">
        <v>15</v>
      </c>
      <c r="H256" s="44" t="s">
        <v>570</v>
      </c>
      <c r="I256" s="31" t="s">
        <v>541</v>
      </c>
      <c r="J256" s="8"/>
      <c r="K256" s="7">
        <v>9000</v>
      </c>
      <c r="L256" s="4">
        <f t="shared" si="12"/>
        <v>0</v>
      </c>
      <c r="M256" s="23">
        <v>0.2</v>
      </c>
      <c r="N256" s="4">
        <f t="shared" si="13"/>
        <v>0</v>
      </c>
      <c r="O256" s="4">
        <f t="shared" si="14"/>
        <v>0</v>
      </c>
    </row>
    <row r="257" spans="1:15" customFormat="1" ht="24" outlineLevel="2">
      <c r="A257" s="27" t="s">
        <v>326</v>
      </c>
      <c r="B257" s="6" t="s">
        <v>265</v>
      </c>
      <c r="C257" s="3">
        <v>39</v>
      </c>
      <c r="D257" s="6" t="s">
        <v>306</v>
      </c>
      <c r="E257" s="52" t="s">
        <v>837</v>
      </c>
      <c r="F257" s="6" t="s">
        <v>4</v>
      </c>
      <c r="G257" s="6">
        <v>100</v>
      </c>
      <c r="H257" s="44" t="s">
        <v>571</v>
      </c>
      <c r="I257" s="31" t="s">
        <v>541</v>
      </c>
      <c r="J257" s="8"/>
      <c r="K257" s="7">
        <v>8000</v>
      </c>
      <c r="L257" s="4">
        <f t="shared" si="12"/>
        <v>0</v>
      </c>
      <c r="M257" s="23">
        <v>0.2</v>
      </c>
      <c r="N257" s="4">
        <f t="shared" si="13"/>
        <v>0</v>
      </c>
      <c r="O257" s="4">
        <f t="shared" si="14"/>
        <v>0</v>
      </c>
    </row>
    <row r="258" spans="1:15" customFormat="1" ht="24" outlineLevel="2">
      <c r="A258" s="27" t="s">
        <v>326</v>
      </c>
      <c r="B258" s="6" t="s">
        <v>265</v>
      </c>
      <c r="C258" s="3">
        <v>40</v>
      </c>
      <c r="D258" s="6" t="s">
        <v>307</v>
      </c>
      <c r="E258" s="52" t="s">
        <v>838</v>
      </c>
      <c r="F258" s="6" t="s">
        <v>4</v>
      </c>
      <c r="G258" s="6">
        <v>100</v>
      </c>
      <c r="H258" s="44" t="s">
        <v>307</v>
      </c>
      <c r="I258" s="31" t="s">
        <v>541</v>
      </c>
      <c r="J258" s="8"/>
      <c r="K258" s="7">
        <v>12000</v>
      </c>
      <c r="L258" s="4">
        <f t="shared" si="12"/>
        <v>0</v>
      </c>
      <c r="M258" s="23">
        <v>0.2</v>
      </c>
      <c r="N258" s="4">
        <f t="shared" si="13"/>
        <v>0</v>
      </c>
      <c r="O258" s="4">
        <f t="shared" si="14"/>
        <v>0</v>
      </c>
    </row>
    <row r="259" spans="1:15" customFormat="1" ht="24" outlineLevel="2">
      <c r="A259" s="27" t="s">
        <v>326</v>
      </c>
      <c r="B259" s="6" t="s">
        <v>265</v>
      </c>
      <c r="C259" s="3">
        <v>41</v>
      </c>
      <c r="D259" s="6" t="s">
        <v>308</v>
      </c>
      <c r="E259" s="52" t="s">
        <v>839</v>
      </c>
      <c r="F259" s="6" t="s">
        <v>4</v>
      </c>
      <c r="G259" s="6">
        <v>40</v>
      </c>
      <c r="H259" s="44" t="s">
        <v>572</v>
      </c>
      <c r="I259" s="31" t="s">
        <v>541</v>
      </c>
      <c r="J259" s="8"/>
      <c r="K259" s="7">
        <v>14500</v>
      </c>
      <c r="L259" s="4">
        <f t="shared" si="12"/>
        <v>0</v>
      </c>
      <c r="M259" s="23">
        <v>0.2</v>
      </c>
      <c r="N259" s="4">
        <f t="shared" si="13"/>
        <v>0</v>
      </c>
      <c r="O259" s="4">
        <f t="shared" si="14"/>
        <v>0</v>
      </c>
    </row>
    <row r="260" spans="1:15" customFormat="1" ht="24" outlineLevel="2">
      <c r="A260" s="27" t="s">
        <v>326</v>
      </c>
      <c r="B260" s="6" t="s">
        <v>265</v>
      </c>
      <c r="C260" s="3">
        <v>42</v>
      </c>
      <c r="D260" s="6" t="s">
        <v>309</v>
      </c>
      <c r="E260" s="52" t="s">
        <v>840</v>
      </c>
      <c r="F260" s="6" t="s">
        <v>4</v>
      </c>
      <c r="G260" s="6">
        <v>100</v>
      </c>
      <c r="H260" s="44" t="s">
        <v>573</v>
      </c>
      <c r="I260" s="31" t="s">
        <v>541</v>
      </c>
      <c r="J260" s="8"/>
      <c r="K260" s="7">
        <v>14500</v>
      </c>
      <c r="L260" s="4">
        <f t="shared" si="12"/>
        <v>0</v>
      </c>
      <c r="M260" s="23">
        <v>0.2</v>
      </c>
      <c r="N260" s="4">
        <f t="shared" si="13"/>
        <v>0</v>
      </c>
      <c r="O260" s="4">
        <f t="shared" si="14"/>
        <v>0</v>
      </c>
    </row>
    <row r="261" spans="1:15" customFormat="1" ht="36" outlineLevel="2">
      <c r="A261" s="27" t="s">
        <v>326</v>
      </c>
      <c r="B261" s="6" t="s">
        <v>265</v>
      </c>
      <c r="C261" s="3">
        <v>43</v>
      </c>
      <c r="D261" s="6" t="s">
        <v>310</v>
      </c>
      <c r="E261" s="52" t="s">
        <v>841</v>
      </c>
      <c r="F261" s="6" t="s">
        <v>4</v>
      </c>
      <c r="G261" s="6">
        <v>100</v>
      </c>
      <c r="H261" s="44" t="s">
        <v>574</v>
      </c>
      <c r="I261" s="31" t="s">
        <v>541</v>
      </c>
      <c r="J261" s="8"/>
      <c r="K261" s="7">
        <v>14900</v>
      </c>
      <c r="L261" s="4">
        <f t="shared" si="12"/>
        <v>0</v>
      </c>
      <c r="M261" s="23">
        <v>0.2</v>
      </c>
      <c r="N261" s="4">
        <f t="shared" si="13"/>
        <v>0</v>
      </c>
      <c r="O261" s="4">
        <f t="shared" si="14"/>
        <v>0</v>
      </c>
    </row>
    <row r="262" spans="1:15" customFormat="1" ht="24" outlineLevel="2">
      <c r="A262" s="27" t="s">
        <v>326</v>
      </c>
      <c r="B262" s="6" t="s">
        <v>265</v>
      </c>
      <c r="C262" s="3">
        <v>44</v>
      </c>
      <c r="D262" s="6" t="s">
        <v>311</v>
      </c>
      <c r="E262" s="52" t="s">
        <v>842</v>
      </c>
      <c r="F262" s="6" t="s">
        <v>4</v>
      </c>
      <c r="G262" s="6">
        <v>100</v>
      </c>
      <c r="H262" s="44" t="s">
        <v>575</v>
      </c>
      <c r="I262" s="31" t="s">
        <v>541</v>
      </c>
      <c r="J262" s="8"/>
      <c r="K262" s="7">
        <v>8000</v>
      </c>
      <c r="L262" s="4">
        <f t="shared" si="12"/>
        <v>0</v>
      </c>
      <c r="M262" s="23">
        <v>0.2</v>
      </c>
      <c r="N262" s="4">
        <f t="shared" si="13"/>
        <v>0</v>
      </c>
      <c r="O262" s="4">
        <f t="shared" si="14"/>
        <v>0</v>
      </c>
    </row>
    <row r="263" spans="1:15" customFormat="1" ht="24.75" outlineLevel="2" thickBot="1">
      <c r="A263" s="27" t="s">
        <v>326</v>
      </c>
      <c r="B263" s="6" t="s">
        <v>265</v>
      </c>
      <c r="C263" s="3">
        <v>45</v>
      </c>
      <c r="D263" s="6" t="s">
        <v>312</v>
      </c>
      <c r="E263" s="52" t="s">
        <v>843</v>
      </c>
      <c r="F263" s="6" t="s">
        <v>4</v>
      </c>
      <c r="G263" s="6">
        <v>100</v>
      </c>
      <c r="H263" s="45" t="s">
        <v>312</v>
      </c>
      <c r="I263" s="31" t="s">
        <v>541</v>
      </c>
      <c r="J263" s="8"/>
      <c r="K263" s="39">
        <v>14500</v>
      </c>
      <c r="L263" s="4">
        <f t="shared" si="12"/>
        <v>0</v>
      </c>
      <c r="M263" s="23">
        <v>0.2</v>
      </c>
      <c r="N263" s="4">
        <f t="shared" si="13"/>
        <v>0</v>
      </c>
      <c r="O263" s="4">
        <f t="shared" si="14"/>
        <v>0</v>
      </c>
    </row>
    <row r="264" spans="1:15" customFormat="1" ht="15.75" thickBot="1">
      <c r="A264" s="46" t="s">
        <v>328</v>
      </c>
      <c r="B264" s="47"/>
      <c r="C264" s="48"/>
      <c r="D264" s="47"/>
      <c r="E264" s="47"/>
      <c r="F264" s="47"/>
      <c r="G264" s="47"/>
      <c r="H264" s="47"/>
      <c r="I264" s="47"/>
      <c r="J264" s="47"/>
      <c r="K264" s="49"/>
      <c r="L264" s="28">
        <f>SUBTOTAL(9,L219:L263)</f>
        <v>0</v>
      </c>
      <c r="M264" s="29"/>
      <c r="N264" s="28">
        <f>SUBTOTAL(9,N219:N263)</f>
        <v>0</v>
      </c>
      <c r="O264" s="28">
        <f>SUBTOTAL(9,O219:O263)</f>
        <v>0</v>
      </c>
    </row>
    <row r="265" spans="1:15" customFormat="1" ht="15.75" thickBot="1">
      <c r="A265" s="46" t="s">
        <v>580</v>
      </c>
      <c r="B265" s="47"/>
      <c r="C265" s="48"/>
      <c r="D265" s="47"/>
      <c r="E265" s="47"/>
      <c r="F265" s="47"/>
      <c r="G265" s="47"/>
      <c r="H265" s="47"/>
      <c r="I265" s="47"/>
      <c r="J265" s="47"/>
      <c r="K265" s="49"/>
      <c r="L265" s="28">
        <f>SUBTOTAL(9,L5:L264)</f>
        <v>0</v>
      </c>
      <c r="M265" s="29"/>
      <c r="N265" s="30">
        <f>SUBTOTAL(9,N5:N264)</f>
        <v>0</v>
      </c>
      <c r="O265" s="30">
        <f>SUBTOTAL(9,O5:O264)</f>
        <v>0</v>
      </c>
    </row>
  </sheetData>
  <mergeCells count="6">
    <mergeCell ref="A265:K265"/>
    <mergeCell ref="A264:K264"/>
    <mergeCell ref="A218:K218"/>
    <mergeCell ref="A1:O1"/>
    <mergeCell ref="A2:O2"/>
    <mergeCell ref="A3:O3"/>
  </mergeCells>
  <phoneticPr fontId="34" type="noConversion"/>
  <pageMargins left="0.7" right="0.7" top="0.75" bottom="0.75" header="0.3" footer="0.3"/>
  <pageSetup paperSize="8" scale="79" fitToHeight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90244F-509A-49FC-AA5D-24741FD572FD}">
  <dimension ref="A1:D32"/>
  <sheetViews>
    <sheetView workbookViewId="0">
      <selection activeCell="C4" sqref="C4"/>
    </sheetView>
  </sheetViews>
  <sheetFormatPr defaultRowHeight="15"/>
  <cols>
    <col min="1" max="1" width="12.7109375" customWidth="1"/>
    <col min="2" max="2" width="18.140625" style="15" customWidth="1"/>
    <col min="3" max="3" width="29.42578125" style="10" customWidth="1"/>
    <col min="4" max="4" width="11.42578125" customWidth="1"/>
  </cols>
  <sheetData>
    <row r="1" spans="1:4">
      <c r="A1" t="s">
        <v>313</v>
      </c>
      <c r="B1" s="19">
        <v>6786892550.8400059</v>
      </c>
    </row>
    <row r="3" spans="1:4">
      <c r="B3" s="18" t="s">
        <v>314</v>
      </c>
      <c r="C3" s="6" t="s">
        <v>315</v>
      </c>
      <c r="D3" s="6" t="s">
        <v>316</v>
      </c>
    </row>
    <row r="4" spans="1:4">
      <c r="A4" s="6">
        <v>1</v>
      </c>
      <c r="B4" s="18" t="s">
        <v>13</v>
      </c>
      <c r="C4" s="5">
        <v>1219231784.8900003</v>
      </c>
      <c r="D4" s="12">
        <f>C4/$C$32</f>
        <v>0.17964506963339183</v>
      </c>
    </row>
    <row r="5" spans="1:4">
      <c r="A5" s="6">
        <v>2</v>
      </c>
      <c r="B5" s="18" t="s">
        <v>22</v>
      </c>
      <c r="C5" s="5">
        <v>1164677148.0000012</v>
      </c>
      <c r="D5" s="12">
        <f>C5/$B$1</f>
        <v>0.17160683468546301</v>
      </c>
    </row>
    <row r="6" spans="1:4">
      <c r="A6" s="6">
        <v>3</v>
      </c>
      <c r="B6" s="18" t="s">
        <v>36</v>
      </c>
      <c r="C6" s="5">
        <v>934563507.10999954</v>
      </c>
      <c r="D6" s="12">
        <f t="shared" ref="D6:D31" si="0">C6/$B$1</f>
        <v>0.13770123810112916</v>
      </c>
    </row>
    <row r="7" spans="1:4">
      <c r="A7" s="6">
        <v>4</v>
      </c>
      <c r="B7" s="16" t="s">
        <v>3</v>
      </c>
      <c r="C7" s="5">
        <v>772227098.75999999</v>
      </c>
      <c r="D7" s="12">
        <f t="shared" si="0"/>
        <v>0.11378213121473719</v>
      </c>
    </row>
    <row r="8" spans="1:4">
      <c r="A8" s="6">
        <v>5</v>
      </c>
      <c r="B8" s="18" t="s">
        <v>16</v>
      </c>
      <c r="C8" s="5">
        <v>747708679.58000004</v>
      </c>
      <c r="D8" s="12">
        <f t="shared" si="0"/>
        <v>0.11016951778431457</v>
      </c>
    </row>
    <row r="9" spans="1:4" ht="17.25" customHeight="1">
      <c r="A9" s="6">
        <v>6</v>
      </c>
      <c r="B9" s="18" t="s">
        <v>19</v>
      </c>
      <c r="C9" s="5">
        <v>439475777.16999996</v>
      </c>
      <c r="D9" s="12">
        <f t="shared" si="0"/>
        <v>6.4753607616140407E-2</v>
      </c>
    </row>
    <row r="10" spans="1:4">
      <c r="A10" s="6">
        <v>7</v>
      </c>
      <c r="B10" s="20" t="s">
        <v>26</v>
      </c>
      <c r="C10" s="5">
        <v>420402230</v>
      </c>
      <c r="D10" s="12">
        <f t="shared" si="0"/>
        <v>6.1943257072482646E-2</v>
      </c>
    </row>
    <row r="11" spans="1:4">
      <c r="A11" s="6">
        <v>8</v>
      </c>
      <c r="B11" s="18" t="s">
        <v>7</v>
      </c>
      <c r="C11" s="5">
        <v>295831899</v>
      </c>
      <c r="D11" s="12">
        <f t="shared" si="0"/>
        <v>4.3588711149314605E-2</v>
      </c>
    </row>
    <row r="12" spans="1:4">
      <c r="A12" s="6">
        <v>9</v>
      </c>
      <c r="B12" s="18" t="s">
        <v>10</v>
      </c>
      <c r="C12" s="5">
        <v>199999848</v>
      </c>
      <c r="D12" s="12">
        <f t="shared" si="0"/>
        <v>2.946854491975805E-2</v>
      </c>
    </row>
    <row r="13" spans="1:4">
      <c r="A13" s="6">
        <v>10</v>
      </c>
      <c r="B13" s="18" t="s">
        <v>5</v>
      </c>
      <c r="C13" s="5">
        <v>126716354.72</v>
      </c>
      <c r="D13" s="12">
        <f t="shared" si="0"/>
        <v>1.8670747145439405E-2</v>
      </c>
    </row>
    <row r="14" spans="1:4">
      <c r="A14" s="6">
        <v>11</v>
      </c>
      <c r="B14" s="18" t="s">
        <v>46</v>
      </c>
      <c r="C14" s="5">
        <v>84944900</v>
      </c>
      <c r="D14" s="12">
        <f t="shared" si="0"/>
        <v>1.2516022518948892E-2</v>
      </c>
    </row>
    <row r="15" spans="1:4">
      <c r="A15" s="6">
        <v>12</v>
      </c>
      <c r="B15" s="18" t="s">
        <v>84</v>
      </c>
      <c r="C15" s="5">
        <v>76516600</v>
      </c>
      <c r="D15" s="12">
        <f t="shared" si="0"/>
        <v>1.1274172889407189E-2</v>
      </c>
    </row>
    <row r="16" spans="1:4">
      <c r="A16" s="6">
        <v>13</v>
      </c>
      <c r="B16" s="18" t="s">
        <v>52</v>
      </c>
      <c r="C16" s="5">
        <v>55540800</v>
      </c>
      <c r="D16" s="12">
        <f t="shared" si="0"/>
        <v>8.1835390178861423E-3</v>
      </c>
    </row>
    <row r="17" spans="1:4">
      <c r="A17" s="6">
        <v>14</v>
      </c>
      <c r="B17" s="18" t="s">
        <v>17</v>
      </c>
      <c r="C17" s="5">
        <v>48216077.560000002</v>
      </c>
      <c r="D17" s="12">
        <f t="shared" si="0"/>
        <v>7.1042936364201547E-3</v>
      </c>
    </row>
    <row r="18" spans="1:4">
      <c r="A18" s="6">
        <v>15</v>
      </c>
      <c r="B18" s="18" t="s">
        <v>42</v>
      </c>
      <c r="C18" s="5">
        <v>46057192</v>
      </c>
      <c r="D18" s="12">
        <f t="shared" si="0"/>
        <v>6.7861973141595637E-3</v>
      </c>
    </row>
    <row r="19" spans="1:4">
      <c r="A19" s="6">
        <v>16</v>
      </c>
      <c r="B19" s="18" t="s">
        <v>45</v>
      </c>
      <c r="C19" s="5">
        <v>22296987.199999999</v>
      </c>
      <c r="D19" s="12">
        <f t="shared" si="0"/>
        <v>3.2853013412213706E-3</v>
      </c>
    </row>
    <row r="20" spans="1:4">
      <c r="A20" s="6">
        <v>17</v>
      </c>
      <c r="B20" s="20" t="s">
        <v>21</v>
      </c>
      <c r="C20" s="5">
        <v>20487565</v>
      </c>
      <c r="D20" s="12">
        <f t="shared" si="0"/>
        <v>3.0186959417037298E-3</v>
      </c>
    </row>
    <row r="21" spans="1:4">
      <c r="A21" s="6">
        <v>18</v>
      </c>
      <c r="B21" s="18" t="s">
        <v>32</v>
      </c>
      <c r="C21" s="4">
        <v>18267940</v>
      </c>
      <c r="D21" s="12">
        <f t="shared" si="0"/>
        <v>2.691650098061299E-3</v>
      </c>
    </row>
    <row r="22" spans="1:4">
      <c r="A22" s="6">
        <v>19</v>
      </c>
      <c r="B22" s="18" t="s">
        <v>39</v>
      </c>
      <c r="C22" s="5">
        <v>17297120</v>
      </c>
      <c r="D22" s="12">
        <f t="shared" si="0"/>
        <v>2.5486067254533382E-3</v>
      </c>
    </row>
    <row r="23" spans="1:4">
      <c r="A23" s="6">
        <v>20</v>
      </c>
      <c r="B23" s="17" t="s">
        <v>30</v>
      </c>
      <c r="C23" s="5">
        <v>14351662</v>
      </c>
      <c r="D23" s="12">
        <f t="shared" si="0"/>
        <v>2.1146145887080106E-3</v>
      </c>
    </row>
    <row r="24" spans="1:4">
      <c r="A24" s="6">
        <v>21</v>
      </c>
      <c r="B24" s="18" t="s">
        <v>12</v>
      </c>
      <c r="C24" s="5">
        <v>12885051</v>
      </c>
      <c r="D24" s="12">
        <f t="shared" si="0"/>
        <v>1.8985199638095393E-3</v>
      </c>
    </row>
    <row r="25" spans="1:4">
      <c r="A25" s="6">
        <v>22</v>
      </c>
      <c r="B25" s="18" t="s">
        <v>20</v>
      </c>
      <c r="C25" s="5">
        <v>12253753</v>
      </c>
      <c r="D25" s="12">
        <f t="shared" si="0"/>
        <v>1.8055027257626714E-3</v>
      </c>
    </row>
    <row r="26" spans="1:4">
      <c r="A26" s="6">
        <v>23</v>
      </c>
      <c r="B26" s="18" t="s">
        <v>43</v>
      </c>
      <c r="C26" s="5">
        <v>9999176</v>
      </c>
      <c r="D26" s="12">
        <f t="shared" si="0"/>
        <v>1.4733069552961191E-3</v>
      </c>
    </row>
    <row r="27" spans="1:4">
      <c r="A27" s="6">
        <v>24</v>
      </c>
      <c r="B27" s="18" t="s">
        <v>41</v>
      </c>
      <c r="C27" s="5">
        <v>9635482</v>
      </c>
      <c r="D27" s="12">
        <f t="shared" si="0"/>
        <v>1.4197192496892303E-3</v>
      </c>
    </row>
    <row r="28" spans="1:4">
      <c r="A28" s="6">
        <v>25</v>
      </c>
      <c r="B28" s="18" t="s">
        <v>24</v>
      </c>
      <c r="C28" s="5">
        <v>7782670</v>
      </c>
      <c r="D28" s="12">
        <f t="shared" si="0"/>
        <v>1.146720673960979E-3</v>
      </c>
    </row>
    <row r="29" spans="1:4">
      <c r="A29" s="6">
        <v>26</v>
      </c>
      <c r="B29" s="17" t="s">
        <v>14</v>
      </c>
      <c r="C29" s="5">
        <v>5022305</v>
      </c>
      <c r="D29" s="12">
        <f t="shared" si="0"/>
        <v>7.4000066486663255E-4</v>
      </c>
    </row>
    <row r="30" spans="1:4">
      <c r="A30" s="6">
        <v>27</v>
      </c>
      <c r="B30" s="18" t="s">
        <v>28</v>
      </c>
      <c r="C30" s="5">
        <v>2849718.9</v>
      </c>
      <c r="D30" s="12">
        <f t="shared" si="0"/>
        <v>4.1988566617977378E-4</v>
      </c>
    </row>
    <row r="31" spans="1:4">
      <c r="A31" s="6">
        <v>28</v>
      </c>
      <c r="B31" s="18" t="s">
        <v>37</v>
      </c>
      <c r="C31" s="5">
        <v>1653223.95</v>
      </c>
      <c r="D31" s="12">
        <f t="shared" si="0"/>
        <v>2.4359070629391096E-4</v>
      </c>
    </row>
    <row r="32" spans="1:4" ht="30.75" customHeight="1">
      <c r="C32" s="13">
        <f>SUM(C4:C31)</f>
        <v>6786892550.8400011</v>
      </c>
      <c r="D32" s="14">
        <f>SUM(D4:D31)</f>
        <v>0.99999999999999922</v>
      </c>
    </row>
  </sheetData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specifikacija materijala</vt:lpstr>
      <vt:lpstr>po dobavljačima</vt:lpstr>
      <vt:lpstr>'specifikacija materijala'!Print_Titles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Lela Jelisavcic</dc:creator>
  <cp:lastModifiedBy>Lela Jelisavcic</cp:lastModifiedBy>
  <cp:lastPrinted>2021-07-23T08:00:25Z</cp:lastPrinted>
  <dcterms:created xsi:type="dcterms:W3CDTF">2021-06-18T20:01:58Z</dcterms:created>
  <dcterms:modified xsi:type="dcterms:W3CDTF">2021-08-16T14:14:39Z</dcterms:modified>
</cp:coreProperties>
</file>