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ecifikacija Magna Pharmacia" sheetId="1" r:id="rId1"/>
  </sheets>
  <definedNames/>
  <calcPr fullCalcOnLoad="1"/>
</workbook>
</file>

<file path=xl/sharedStrings.xml><?xml version="1.0" encoding="utf-8"?>
<sst xmlns="http://schemas.openxmlformats.org/spreadsheetml/2006/main" count="229" uniqueCount="164">
  <si>
    <t xml:space="preserve">ПРИЛОГ 1 УГОВОРА - СПЕЦИФИКАЦИЈА </t>
  </si>
  <si>
    <t>ком.</t>
  </si>
  <si>
    <t>Назив добављача: Magna Pharmacia d.o.o.</t>
  </si>
  <si>
    <t>Medgal Sp.zo.o., Poljska</t>
  </si>
  <si>
    <t>КПП</t>
  </si>
  <si>
    <t>ПРЕДМЕТ НАБАВКЕ/НАЗИВ СТАВКЕ</t>
  </si>
  <si>
    <t xml:space="preserve"> ЗАШТИЋЕНИ НАЗИВ ПОНУЂЕНОГ ДОБРА </t>
  </si>
  <si>
    <t>КАТАЛОШКИ БРОЈ</t>
  </si>
  <si>
    <t xml:space="preserve"> ПРОИЗВОЂАЧ</t>
  </si>
  <si>
    <t xml:space="preserve"> ЈЕДИНИЦА МЕРЕ</t>
  </si>
  <si>
    <t xml:space="preserve"> КОЛИЧИНА</t>
  </si>
  <si>
    <t xml:space="preserve">  ЈЕДИНИЧНА ЦЕНА</t>
  </si>
  <si>
    <t xml:space="preserve">  УКУПНА ЦЕНА БЕЗ ПДВ-а</t>
  </si>
  <si>
    <t xml:space="preserve"> СТОПА ПДВ-a</t>
  </si>
  <si>
    <t xml:space="preserve"> ИЗНОС ПДВ-а</t>
  </si>
  <si>
    <t xml:space="preserve"> УКУПНА ЦЕНА 
СА ПДВ-ом</t>
  </si>
  <si>
    <t>Анатомске закључавајуће, перипротетске кабловске плоче са припадајућим серклажима и компонентама за фиксацију</t>
  </si>
  <si>
    <t>Ставка  1</t>
  </si>
  <si>
    <t>Плоча за преломе трохантера са два кабла, дужина плоче 53 mm, материјал: титанијум</t>
  </si>
  <si>
    <t>GTR</t>
  </si>
  <si>
    <t>2232-02-04</t>
  </si>
  <si>
    <t>Pioneer Surgical Technology Inc, SAD</t>
  </si>
  <si>
    <t>Ставка  2</t>
  </si>
  <si>
    <t>Плоча за преломе трохантера са 5 рупа и 4 кабла, дужина плоче 261 mm, материјал: титанијум</t>
  </si>
  <si>
    <t>2232-02-07</t>
  </si>
  <si>
    <t>Ставка  3</t>
  </si>
  <si>
    <t>Завртањ од титанијума, промера 4,5мм</t>
  </si>
  <si>
    <t>Trilogy Bone Screw</t>
  </si>
  <si>
    <t>00-6250-45-xx (6250-45-xx)</t>
  </si>
  <si>
    <t>Zimmer Inc. SAD</t>
  </si>
  <si>
    <t>Ставка  4</t>
  </si>
  <si>
    <t>Плоча за перипротетске преломе дијафизе фемура са 6 рупа, дужина плоче 187 mm, материјал: медицински челик</t>
  </si>
  <si>
    <t>Cable Ready Cable Grip System Bone Plate</t>
  </si>
  <si>
    <t>2232-03-01</t>
  </si>
  <si>
    <t>Ставка  5</t>
  </si>
  <si>
    <t>Плоча за перипротетске преломе дијафизе фемура са 8 рупа, дужина плоче 246 mm, материјал: медицински челик</t>
  </si>
  <si>
    <t xml:space="preserve">Cable Ready Cable Grip System Bone Plate </t>
  </si>
  <si>
    <t>2232-03-02</t>
  </si>
  <si>
    <t>Ставка  6</t>
  </si>
  <si>
    <t>Плоча за перипротетске преломе дијафизе фемура са 10 рупа, дужина плоче 305 mm, материјал: медицински челик</t>
  </si>
  <si>
    <t>2232-03-03</t>
  </si>
  <si>
    <t>Ставка  7</t>
  </si>
  <si>
    <t>Завртањ од медицинског челика, промера 4,5мм</t>
  </si>
  <si>
    <t>Cortical Screw</t>
  </si>
  <si>
    <t>X-01-04-xx</t>
  </si>
  <si>
    <t>Ставка  8</t>
  </si>
  <si>
    <t>Плоча за перипротетске преломе дисталног фемура са 12 рупа, лева и десна, материјал: титанијум</t>
  </si>
  <si>
    <t xml:space="preserve">NCB Periprosthetic Distal Femoral Plate </t>
  </si>
  <si>
    <t>02.03264.x12</t>
  </si>
  <si>
    <t>Zimmer GmbH, Švajcarska</t>
  </si>
  <si>
    <t>Ставка  9</t>
  </si>
  <si>
    <t>Плоча за перипротетске преломе дисталног фемура са 15 рупа, лева и десна, материјал: титанијум</t>
  </si>
  <si>
    <t>02.03264.x15</t>
  </si>
  <si>
    <t>Ставка  10</t>
  </si>
  <si>
    <t>Плоча за перипротетске преломе дисталног фемура са 18 рупа, лева и десна, материјал: титанијум</t>
  </si>
  <si>
    <t>02.03264.x18</t>
  </si>
  <si>
    <t>Ставка  11</t>
  </si>
  <si>
    <t>Плоча за перипротетске преломе проксималног фемура са 12 рупа, лева и десна, материјал: титанијум</t>
  </si>
  <si>
    <t>NCB Proximal Femur Plate</t>
  </si>
  <si>
    <t>02.03263.x12</t>
  </si>
  <si>
    <t>Ставка  12</t>
  </si>
  <si>
    <t>Плоча за перипротетске преломе проксималног фемура са 15 рупа, лева и десна, материјал: титанијум</t>
  </si>
  <si>
    <t>02.03263.x15</t>
  </si>
  <si>
    <t>Ставка  13</t>
  </si>
  <si>
    <t>Плоча за перипротетске преломе проксималног фемура са 18 рупа, лева и десна, материјал: титанијум</t>
  </si>
  <si>
    <t xml:space="preserve">NCB Proximal Femur Plate </t>
  </si>
  <si>
    <t>02.03263.x18</t>
  </si>
  <si>
    <t>Ставка  14</t>
  </si>
  <si>
    <t>Закључавајућа плоча за преломе дисталног фемура, 5-13 рупа, материјал: титанијум</t>
  </si>
  <si>
    <t xml:space="preserve">NCB Distal femur Plate </t>
  </si>
  <si>
    <t>02.03260.xxx</t>
  </si>
  <si>
    <t>Ставка  15</t>
  </si>
  <si>
    <t>Закључавајућа плоча за преломе проксималне тибије, 5-9 рупа, материјал: титанијум</t>
  </si>
  <si>
    <t xml:space="preserve">NCB Tibial Plate </t>
  </si>
  <si>
    <t>02.02261.xxx</t>
  </si>
  <si>
    <t>Ставка  16</t>
  </si>
  <si>
    <t>Серклаж: медицински челик, са и без стезаљке</t>
  </si>
  <si>
    <t>Cable Ready Cable Grip System Cerclage Cable</t>
  </si>
  <si>
    <t>00-2232-00x-xx (2232-0x-xx)</t>
  </si>
  <si>
    <t>Ставка  17</t>
  </si>
  <si>
    <t>Серклаж: CoCr, са стезаљком</t>
  </si>
  <si>
    <t>Ставка  18</t>
  </si>
  <si>
    <t>Полиаксијални завртањ - кортикални и спонгиозни</t>
  </si>
  <si>
    <t xml:space="preserve">NCB Screw </t>
  </si>
  <si>
    <t>02.03xxx.xxx</t>
  </si>
  <si>
    <t>Ставка  19</t>
  </si>
  <si>
    <t>Полиаксијални завртањ за цемент</t>
  </si>
  <si>
    <t xml:space="preserve">NCB Periprosthetic Plate System Screw </t>
  </si>
  <si>
    <t>02.03154.0xx</t>
  </si>
  <si>
    <t>Ставка  20</t>
  </si>
  <si>
    <t>Уникортикални завртањ</t>
  </si>
  <si>
    <t xml:space="preserve">NCB Periprosthetic System Unicortical Screw </t>
  </si>
  <si>
    <t>02.03151.0xx</t>
  </si>
  <si>
    <t>Ставка  21</t>
  </si>
  <si>
    <t>Полиаксијални завртањ за смањење ригидности перипротетских плоча</t>
  </si>
  <si>
    <t>MotionLoc NCB Screw</t>
  </si>
  <si>
    <t>02.0316x.0xx</t>
  </si>
  <si>
    <t>Ставка  22</t>
  </si>
  <si>
    <t>Закључавајућа капица</t>
  </si>
  <si>
    <t xml:space="preserve">NCB Locking Screw </t>
  </si>
  <si>
    <t>02.03150.300</t>
  </si>
  <si>
    <t>Ставка  23</t>
  </si>
  <si>
    <t>Дугме за серклаж са навојем</t>
  </si>
  <si>
    <t>NCB Cable Button</t>
  </si>
  <si>
    <t>47-2232-060-01</t>
  </si>
  <si>
    <t>Ставка  24</t>
  </si>
  <si>
    <t>Дугме за серклаж без навоја</t>
  </si>
  <si>
    <t>Hex Button</t>
  </si>
  <si>
    <t>00-2232-02-35 (2232-02-35)</t>
  </si>
  <si>
    <t>Ставка  25</t>
  </si>
  <si>
    <t>Стандардна и закључавајућа ДХС плоча са ограниченим контактом, угао 135 степени, са 2-22 отвора за фиксацију, материјал: титанијум</t>
  </si>
  <si>
    <t xml:space="preserve">DHS/DHS Locking With Limited Contact </t>
  </si>
  <si>
    <t>X-03-xxx-xx/xx</t>
  </si>
  <si>
    <t>Ставка  26</t>
  </si>
  <si>
    <t>Стандардна и закључавајућа ДЦС плоча са ограниченим контактом, угао 95 степени, са 6-20 отвора за фиксацију, материјал: титанијум</t>
  </si>
  <si>
    <t xml:space="preserve">DCS/DCS Locking With Limited Contact </t>
  </si>
  <si>
    <t>Ставка  27</t>
  </si>
  <si>
    <t>Клин за плочу дужине 50-150 mm, материјал: титанијум</t>
  </si>
  <si>
    <t>DHS/DCS Screw</t>
  </si>
  <si>
    <t>X-03-73-xxx</t>
  </si>
  <si>
    <t>Ставка  28</t>
  </si>
  <si>
    <t>Компресивни шраф, материјал: титанијум</t>
  </si>
  <si>
    <t xml:space="preserve">Compression Screw </t>
  </si>
  <si>
    <t>X-03-79-36</t>
  </si>
  <si>
    <t>Ставка  29</t>
  </si>
  <si>
    <t>Кортикални завртањ дијаметра 4,5 mm, самонарезујући, дужине 28-70 mm, материјал: титанијум</t>
  </si>
  <si>
    <t>Ставка  30</t>
  </si>
  <si>
    <t>Закључавајући завртањ дијаметра 5,0 mm, дужине 28-70 mm, материјал: титанијум</t>
  </si>
  <si>
    <t xml:space="preserve">Locking Screw </t>
  </si>
  <si>
    <t>X-01-17-xx</t>
  </si>
  <si>
    <t>ИЗНОС ПДВ-а:</t>
  </si>
  <si>
    <t>ШИФРА</t>
  </si>
  <si>
    <t>УКУПНА ВРЕДНОСТ УГОВОРА БЕЗ ПДВ-а:</t>
  </si>
  <si>
    <t>УКУПНА ВРЕДНОСТ УГОВОРА СА ПДВ-ом:</t>
  </si>
  <si>
    <t>BP21172</t>
  </si>
  <si>
    <t>BP21173</t>
  </si>
  <si>
    <t>BP21174</t>
  </si>
  <si>
    <t>BP21175</t>
  </si>
  <si>
    <t>BP21176</t>
  </si>
  <si>
    <t>BP21177</t>
  </si>
  <si>
    <t>BP21178</t>
  </si>
  <si>
    <t>BP21179</t>
  </si>
  <si>
    <t>BP21180</t>
  </si>
  <si>
    <t>BP21181</t>
  </si>
  <si>
    <t>BP21182</t>
  </si>
  <si>
    <t>BP21183</t>
  </si>
  <si>
    <t>BP21184</t>
  </si>
  <si>
    <t>BP21185</t>
  </si>
  <si>
    <t>BP21186</t>
  </si>
  <si>
    <t>BP21187</t>
  </si>
  <si>
    <t>BP21188</t>
  </si>
  <si>
    <t>BP21189</t>
  </si>
  <si>
    <t>BP21190</t>
  </si>
  <si>
    <t>BP21191</t>
  </si>
  <si>
    <t>BP21192</t>
  </si>
  <si>
    <t>BP21193</t>
  </si>
  <si>
    <t>BP21194</t>
  </si>
  <si>
    <t>BP21195</t>
  </si>
  <si>
    <t>BP21196</t>
  </si>
  <si>
    <t>BP21197</t>
  </si>
  <si>
    <t>BP21198</t>
  </si>
  <si>
    <t>BP21199</t>
  </si>
  <si>
    <t>BP21200</t>
  </si>
  <si>
    <t>BP21201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</si>
</sst>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1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3" fontId="57" fillId="0" borderId="19" xfId="0" applyNumberFormat="1" applyFont="1" applyFill="1" applyBorder="1" applyAlignment="1">
      <alignment horizontal="center" vertical="center"/>
    </xf>
    <xf numFmtId="4" fontId="57" fillId="0" borderId="19" xfId="0" applyNumberFormat="1" applyFont="1" applyBorder="1" applyAlignment="1">
      <alignment horizontal="center" vertical="center"/>
    </xf>
    <xf numFmtId="4" fontId="57" fillId="0" borderId="19" xfId="0" applyNumberFormat="1" applyFont="1" applyFill="1" applyBorder="1" applyAlignment="1">
      <alignment horizontal="center" vertical="center"/>
    </xf>
    <xf numFmtId="9" fontId="57" fillId="0" borderId="19" xfId="0" applyNumberFormat="1" applyFont="1" applyBorder="1" applyAlignment="1">
      <alignment horizontal="center" vertical="center"/>
    </xf>
    <xf numFmtId="0" fontId="20" fillId="55" borderId="19" xfId="0" applyFont="1" applyFill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2" fillId="0" borderId="19" xfId="100" applyFont="1" applyFill="1" applyBorder="1" applyAlignment="1">
      <alignment horizontal="center" vertical="center" wrapText="1"/>
      <protection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9" xfId="100" applyNumberFormat="1" applyFont="1" applyFill="1" applyBorder="1" applyAlignment="1">
      <alignment horizontal="center" vertical="center" wrapText="1"/>
      <protection/>
    </xf>
    <xf numFmtId="3" fontId="22" fillId="56" borderId="19" xfId="100" applyNumberFormat="1" applyFont="1" applyFill="1" applyBorder="1" applyAlignment="1">
      <alignment horizontal="center" vertical="center" wrapText="1"/>
      <protection/>
    </xf>
    <xf numFmtId="0" fontId="22" fillId="0" borderId="19" xfId="100" applyFont="1" applyBorder="1" applyAlignment="1">
      <alignment horizontal="center" vertical="center" wrapText="1"/>
      <protection/>
    </xf>
    <xf numFmtId="4" fontId="22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0" fillId="0" borderId="19" xfId="76" applyNumberFormat="1" applyFont="1" applyFill="1" applyBorder="1" applyAlignment="1" applyProtection="1" quotePrefix="1">
      <alignment horizontal="center" vertical="center"/>
      <protection locked="0"/>
    </xf>
    <xf numFmtId="0" fontId="58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3" fillId="12" borderId="19" xfId="76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22" fillId="0" borderId="19" xfId="100" applyFont="1" applyFill="1" applyBorder="1" applyAlignment="1">
      <alignment horizontal="center" vertical="center" wrapText="1"/>
      <protection/>
    </xf>
    <xf numFmtId="0" fontId="24" fillId="0" borderId="19" xfId="94" applyFont="1" applyFill="1" applyBorder="1" applyAlignment="1">
      <alignment horizontal="right" vertical="center" wrapText="1"/>
      <protection/>
    </xf>
    <xf numFmtId="4" fontId="59" fillId="0" borderId="19" xfId="0" applyNumberFormat="1" applyFont="1" applyFill="1" applyBorder="1" applyAlignment="1">
      <alignment horizontal="center" vertical="center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rmal_Priznto djuture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28">
      <selection activeCell="Q31" sqref="Q31"/>
    </sheetView>
  </sheetViews>
  <sheetFormatPr defaultColWidth="9.140625" defaultRowHeight="12.75"/>
  <cols>
    <col min="1" max="1" width="11.421875" style="0" customWidth="1"/>
    <col min="2" max="2" width="36.8515625" style="0" customWidth="1"/>
    <col min="3" max="3" width="16.8515625" style="0" customWidth="1"/>
    <col min="4" max="4" width="19.8515625" style="0" customWidth="1"/>
    <col min="5" max="5" width="20.8515625" style="0" customWidth="1"/>
    <col min="6" max="6" width="14.00390625" style="0" customWidth="1"/>
    <col min="7" max="7" width="13.8515625" style="0" customWidth="1"/>
    <col min="8" max="8" width="15.140625" style="0" customWidth="1"/>
    <col min="9" max="9" width="14.00390625" style="0" customWidth="1"/>
    <col min="10" max="10" width="14.140625" style="0" customWidth="1"/>
    <col min="11" max="11" width="15.28125" style="0" customWidth="1"/>
    <col min="12" max="12" width="11.00390625" style="0" customWidth="1"/>
    <col min="13" max="13" width="14.7109375" style="0" customWidth="1"/>
    <col min="14" max="14" width="17.28125" style="0" customWidth="1"/>
    <col min="15" max="15" width="0.2890625" style="0" customWidth="1"/>
    <col min="16" max="16" width="12.140625" style="0" customWidth="1"/>
    <col min="17" max="17" width="15.28125" style="0" customWidth="1"/>
    <col min="18" max="18" width="12.28125" style="0" customWidth="1"/>
  </cols>
  <sheetData>
    <row r="1" spans="1:15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  <c r="O3" s="2"/>
    </row>
    <row r="6" spans="1:14" ht="36" customHeight="1">
      <c r="A6" s="25" t="s">
        <v>5</v>
      </c>
      <c r="B6" s="25"/>
      <c r="C6" s="20" t="s">
        <v>131</v>
      </c>
      <c r="D6" s="20" t="s">
        <v>4</v>
      </c>
      <c r="E6" s="12" t="s">
        <v>6</v>
      </c>
      <c r="F6" s="12" t="s">
        <v>7</v>
      </c>
      <c r="G6" s="13" t="s">
        <v>8</v>
      </c>
      <c r="H6" s="11" t="s">
        <v>9</v>
      </c>
      <c r="I6" s="14" t="s">
        <v>10</v>
      </c>
      <c r="J6" s="15" t="s">
        <v>11</v>
      </c>
      <c r="K6" s="16" t="s">
        <v>12</v>
      </c>
      <c r="L6" s="17" t="s">
        <v>13</v>
      </c>
      <c r="M6" s="16" t="s">
        <v>14</v>
      </c>
      <c r="N6" s="17" t="s">
        <v>15</v>
      </c>
    </row>
    <row r="7" spans="1:14" ht="18.75" customHeight="1">
      <c r="A7" s="22" t="s">
        <v>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46.5" customHeight="1">
      <c r="A8" s="18" t="s">
        <v>17</v>
      </c>
      <c r="B8" s="3" t="s">
        <v>18</v>
      </c>
      <c r="C8" s="21" t="s">
        <v>134</v>
      </c>
      <c r="D8" s="3"/>
      <c r="E8" s="10" t="s">
        <v>19</v>
      </c>
      <c r="F8" s="10" t="s">
        <v>20</v>
      </c>
      <c r="G8" s="10" t="s">
        <v>21</v>
      </c>
      <c r="H8" s="4" t="s">
        <v>1</v>
      </c>
      <c r="I8" s="5"/>
      <c r="J8" s="6">
        <v>78440</v>
      </c>
      <c r="K8" s="7">
        <f>J8*I8</f>
        <v>0</v>
      </c>
      <c r="L8" s="8">
        <v>0.1</v>
      </c>
      <c r="M8" s="7">
        <f>K8*L8</f>
        <v>0</v>
      </c>
      <c r="N8" s="7">
        <f>K8+M8</f>
        <v>0</v>
      </c>
    </row>
    <row r="9" spans="1:14" ht="46.5" customHeight="1">
      <c r="A9" s="18" t="s">
        <v>22</v>
      </c>
      <c r="B9" s="3" t="s">
        <v>23</v>
      </c>
      <c r="C9" s="21" t="s">
        <v>135</v>
      </c>
      <c r="D9" s="3"/>
      <c r="E9" s="10" t="s">
        <v>19</v>
      </c>
      <c r="F9" s="10" t="s">
        <v>24</v>
      </c>
      <c r="G9" s="10" t="s">
        <v>21</v>
      </c>
      <c r="H9" s="4" t="s">
        <v>1</v>
      </c>
      <c r="I9" s="5"/>
      <c r="J9" s="6">
        <v>188680</v>
      </c>
      <c r="K9" s="7">
        <f aca="true" t="shared" si="0" ref="K9:K37">J9*I9</f>
        <v>0</v>
      </c>
      <c r="L9" s="8">
        <v>0.1</v>
      </c>
      <c r="M9" s="7">
        <f aca="true" t="shared" si="1" ref="M9:M37">K9*L9</f>
        <v>0</v>
      </c>
      <c r="N9" s="7">
        <f aca="true" t="shared" si="2" ref="N9:N37">K9+M9</f>
        <v>0</v>
      </c>
    </row>
    <row r="10" spans="1:14" ht="46.5" customHeight="1">
      <c r="A10" s="18" t="s">
        <v>25</v>
      </c>
      <c r="B10" s="9" t="s">
        <v>26</v>
      </c>
      <c r="C10" s="21" t="s">
        <v>136</v>
      </c>
      <c r="D10" s="9"/>
      <c r="E10" s="10" t="s">
        <v>27</v>
      </c>
      <c r="F10" s="10" t="s">
        <v>28</v>
      </c>
      <c r="G10" s="10" t="s">
        <v>29</v>
      </c>
      <c r="H10" s="4" t="s">
        <v>1</v>
      </c>
      <c r="I10" s="5"/>
      <c r="J10" s="6">
        <v>3750</v>
      </c>
      <c r="K10" s="7">
        <f t="shared" si="0"/>
        <v>0</v>
      </c>
      <c r="L10" s="8">
        <v>0.1</v>
      </c>
      <c r="M10" s="7">
        <f t="shared" si="1"/>
        <v>0</v>
      </c>
      <c r="N10" s="7">
        <f t="shared" si="2"/>
        <v>0</v>
      </c>
    </row>
    <row r="11" spans="1:14" ht="46.5" customHeight="1">
      <c r="A11" s="18" t="s">
        <v>30</v>
      </c>
      <c r="B11" s="9" t="s">
        <v>31</v>
      </c>
      <c r="C11" s="21" t="s">
        <v>137</v>
      </c>
      <c r="D11" s="9"/>
      <c r="E11" s="10" t="s">
        <v>32</v>
      </c>
      <c r="F11" s="10" t="s">
        <v>33</v>
      </c>
      <c r="G11" s="10" t="s">
        <v>29</v>
      </c>
      <c r="H11" s="4" t="s">
        <v>1</v>
      </c>
      <c r="I11" s="5"/>
      <c r="J11" s="6">
        <v>43000</v>
      </c>
      <c r="K11" s="7">
        <f t="shared" si="0"/>
        <v>0</v>
      </c>
      <c r="L11" s="8">
        <v>0.1</v>
      </c>
      <c r="M11" s="7">
        <f t="shared" si="1"/>
        <v>0</v>
      </c>
      <c r="N11" s="7">
        <f t="shared" si="2"/>
        <v>0</v>
      </c>
    </row>
    <row r="12" spans="1:14" ht="46.5" customHeight="1">
      <c r="A12" s="18" t="s">
        <v>34</v>
      </c>
      <c r="B12" s="9" t="s">
        <v>35</v>
      </c>
      <c r="C12" s="21" t="s">
        <v>138</v>
      </c>
      <c r="D12" s="9"/>
      <c r="E12" s="10" t="s">
        <v>36</v>
      </c>
      <c r="F12" s="10" t="s">
        <v>37</v>
      </c>
      <c r="G12" s="10" t="s">
        <v>29</v>
      </c>
      <c r="H12" s="4" t="s">
        <v>1</v>
      </c>
      <c r="I12" s="5"/>
      <c r="J12" s="6">
        <v>43000</v>
      </c>
      <c r="K12" s="7">
        <f t="shared" si="0"/>
        <v>0</v>
      </c>
      <c r="L12" s="8">
        <v>0.1</v>
      </c>
      <c r="M12" s="7">
        <f t="shared" si="1"/>
        <v>0</v>
      </c>
      <c r="N12" s="7">
        <f t="shared" si="2"/>
        <v>0</v>
      </c>
    </row>
    <row r="13" spans="1:14" ht="46.5" customHeight="1">
      <c r="A13" s="18" t="s">
        <v>38</v>
      </c>
      <c r="B13" s="9" t="s">
        <v>39</v>
      </c>
      <c r="C13" s="21" t="s">
        <v>139</v>
      </c>
      <c r="D13" s="9"/>
      <c r="E13" s="10" t="s">
        <v>36</v>
      </c>
      <c r="F13" s="10" t="s">
        <v>40</v>
      </c>
      <c r="G13" s="10" t="s">
        <v>29</v>
      </c>
      <c r="H13" s="4" t="s">
        <v>1</v>
      </c>
      <c r="I13" s="5"/>
      <c r="J13" s="6">
        <v>48000</v>
      </c>
      <c r="K13" s="7">
        <f t="shared" si="0"/>
        <v>0</v>
      </c>
      <c r="L13" s="8">
        <v>0.1</v>
      </c>
      <c r="M13" s="7">
        <f t="shared" si="1"/>
        <v>0</v>
      </c>
      <c r="N13" s="7">
        <f t="shared" si="2"/>
        <v>0</v>
      </c>
    </row>
    <row r="14" spans="1:14" ht="46.5" customHeight="1">
      <c r="A14" s="18" t="s">
        <v>41</v>
      </c>
      <c r="B14" s="9" t="s">
        <v>42</v>
      </c>
      <c r="C14" s="21" t="s">
        <v>140</v>
      </c>
      <c r="D14" s="9"/>
      <c r="E14" s="10" t="s">
        <v>43</v>
      </c>
      <c r="F14" s="10" t="s">
        <v>44</v>
      </c>
      <c r="G14" s="10" t="s">
        <v>3</v>
      </c>
      <c r="H14" s="4" t="s">
        <v>1</v>
      </c>
      <c r="I14" s="5"/>
      <c r="J14" s="6">
        <v>1000</v>
      </c>
      <c r="K14" s="7">
        <f t="shared" si="0"/>
        <v>0</v>
      </c>
      <c r="L14" s="8">
        <v>0.1</v>
      </c>
      <c r="M14" s="7">
        <f t="shared" si="1"/>
        <v>0</v>
      </c>
      <c r="N14" s="7">
        <f t="shared" si="2"/>
        <v>0</v>
      </c>
    </row>
    <row r="15" spans="1:14" ht="46.5" customHeight="1">
      <c r="A15" s="18" t="s">
        <v>45</v>
      </c>
      <c r="B15" s="9" t="s">
        <v>46</v>
      </c>
      <c r="C15" s="21" t="s">
        <v>141</v>
      </c>
      <c r="D15" s="9"/>
      <c r="E15" s="10" t="s">
        <v>47</v>
      </c>
      <c r="F15" s="10" t="s">
        <v>48</v>
      </c>
      <c r="G15" s="10" t="s">
        <v>49</v>
      </c>
      <c r="H15" s="4" t="s">
        <v>1</v>
      </c>
      <c r="I15" s="5"/>
      <c r="J15" s="6">
        <v>112510</v>
      </c>
      <c r="K15" s="7">
        <f t="shared" si="0"/>
        <v>0</v>
      </c>
      <c r="L15" s="8">
        <v>0.1</v>
      </c>
      <c r="M15" s="7">
        <f t="shared" si="1"/>
        <v>0</v>
      </c>
      <c r="N15" s="7">
        <f t="shared" si="2"/>
        <v>0</v>
      </c>
    </row>
    <row r="16" spans="1:14" ht="46.5" customHeight="1">
      <c r="A16" s="18" t="s">
        <v>50</v>
      </c>
      <c r="B16" s="9" t="s">
        <v>51</v>
      </c>
      <c r="C16" s="21" t="s">
        <v>142</v>
      </c>
      <c r="D16" s="9"/>
      <c r="E16" s="10" t="s">
        <v>47</v>
      </c>
      <c r="F16" s="10" t="s">
        <v>52</v>
      </c>
      <c r="G16" s="10" t="s">
        <v>49</v>
      </c>
      <c r="H16" s="4" t="s">
        <v>1</v>
      </c>
      <c r="I16" s="5"/>
      <c r="J16" s="6">
        <v>121760</v>
      </c>
      <c r="K16" s="7">
        <f t="shared" si="0"/>
        <v>0</v>
      </c>
      <c r="L16" s="8">
        <v>0.1</v>
      </c>
      <c r="M16" s="7">
        <f t="shared" si="1"/>
        <v>0</v>
      </c>
      <c r="N16" s="7">
        <f t="shared" si="2"/>
        <v>0</v>
      </c>
    </row>
    <row r="17" spans="1:14" ht="46.5" customHeight="1">
      <c r="A17" s="18" t="s">
        <v>53</v>
      </c>
      <c r="B17" s="9" t="s">
        <v>54</v>
      </c>
      <c r="C17" s="21" t="s">
        <v>143</v>
      </c>
      <c r="D17" s="9"/>
      <c r="E17" s="10" t="s">
        <v>47</v>
      </c>
      <c r="F17" s="10" t="s">
        <v>55</v>
      </c>
      <c r="G17" s="10" t="s">
        <v>49</v>
      </c>
      <c r="H17" s="4" t="s">
        <v>1</v>
      </c>
      <c r="I17" s="5"/>
      <c r="J17" s="6">
        <v>127420</v>
      </c>
      <c r="K17" s="7">
        <f t="shared" si="0"/>
        <v>0</v>
      </c>
      <c r="L17" s="8">
        <v>0.1</v>
      </c>
      <c r="M17" s="7">
        <f t="shared" si="1"/>
        <v>0</v>
      </c>
      <c r="N17" s="7">
        <f t="shared" si="2"/>
        <v>0</v>
      </c>
    </row>
    <row r="18" spans="1:14" ht="46.5" customHeight="1">
      <c r="A18" s="18" t="s">
        <v>56</v>
      </c>
      <c r="B18" s="9" t="s">
        <v>57</v>
      </c>
      <c r="C18" s="21" t="s">
        <v>144</v>
      </c>
      <c r="D18" s="9"/>
      <c r="E18" s="10" t="s">
        <v>58</v>
      </c>
      <c r="F18" s="10" t="s">
        <v>59</v>
      </c>
      <c r="G18" s="10" t="s">
        <v>49</v>
      </c>
      <c r="H18" s="4" t="s">
        <v>1</v>
      </c>
      <c r="I18" s="5"/>
      <c r="J18" s="6">
        <v>108140</v>
      </c>
      <c r="K18" s="7">
        <f t="shared" si="0"/>
        <v>0</v>
      </c>
      <c r="L18" s="8">
        <v>0.1</v>
      </c>
      <c r="M18" s="7">
        <f t="shared" si="1"/>
        <v>0</v>
      </c>
      <c r="N18" s="7">
        <f t="shared" si="2"/>
        <v>0</v>
      </c>
    </row>
    <row r="19" spans="1:14" ht="46.5" customHeight="1">
      <c r="A19" s="18" t="s">
        <v>60</v>
      </c>
      <c r="B19" s="9" t="s">
        <v>61</v>
      </c>
      <c r="C19" s="21" t="s">
        <v>145</v>
      </c>
      <c r="D19" s="9"/>
      <c r="E19" s="10" t="s">
        <v>58</v>
      </c>
      <c r="F19" s="10" t="s">
        <v>62</v>
      </c>
      <c r="G19" s="10" t="s">
        <v>49</v>
      </c>
      <c r="H19" s="4" t="s">
        <v>1</v>
      </c>
      <c r="I19" s="5"/>
      <c r="J19" s="6">
        <v>113342</v>
      </c>
      <c r="K19" s="7">
        <f t="shared" si="0"/>
        <v>0</v>
      </c>
      <c r="L19" s="8">
        <v>0.1</v>
      </c>
      <c r="M19" s="7">
        <f t="shared" si="1"/>
        <v>0</v>
      </c>
      <c r="N19" s="7">
        <f t="shared" si="2"/>
        <v>0</v>
      </c>
    </row>
    <row r="20" spans="1:14" ht="46.5" customHeight="1">
      <c r="A20" s="18" t="s">
        <v>63</v>
      </c>
      <c r="B20" s="9" t="s">
        <v>64</v>
      </c>
      <c r="C20" s="21" t="s">
        <v>146</v>
      </c>
      <c r="D20" s="9"/>
      <c r="E20" s="10" t="s">
        <v>65</v>
      </c>
      <c r="F20" s="10" t="s">
        <v>66</v>
      </c>
      <c r="G20" s="10" t="s">
        <v>49</v>
      </c>
      <c r="H20" s="4" t="s">
        <v>1</v>
      </c>
      <c r="I20" s="5"/>
      <c r="J20" s="6">
        <v>118440</v>
      </c>
      <c r="K20" s="7">
        <f t="shared" si="0"/>
        <v>0</v>
      </c>
      <c r="L20" s="8">
        <v>0.1</v>
      </c>
      <c r="M20" s="7">
        <f t="shared" si="1"/>
        <v>0</v>
      </c>
      <c r="N20" s="7">
        <f t="shared" si="2"/>
        <v>0</v>
      </c>
    </row>
    <row r="21" spans="1:14" ht="46.5" customHeight="1">
      <c r="A21" s="18" t="s">
        <v>67</v>
      </c>
      <c r="B21" s="9" t="s">
        <v>68</v>
      </c>
      <c r="C21" s="21" t="s">
        <v>147</v>
      </c>
      <c r="D21" s="9"/>
      <c r="E21" s="10" t="s">
        <v>69</v>
      </c>
      <c r="F21" s="10" t="s">
        <v>70</v>
      </c>
      <c r="G21" s="10" t="s">
        <v>49</v>
      </c>
      <c r="H21" s="4" t="s">
        <v>1</v>
      </c>
      <c r="I21" s="5"/>
      <c r="J21" s="6">
        <v>66000</v>
      </c>
      <c r="K21" s="7">
        <f t="shared" si="0"/>
        <v>0</v>
      </c>
      <c r="L21" s="8">
        <v>0.1</v>
      </c>
      <c r="M21" s="7">
        <f t="shared" si="1"/>
        <v>0</v>
      </c>
      <c r="N21" s="7">
        <f t="shared" si="2"/>
        <v>0</v>
      </c>
    </row>
    <row r="22" spans="1:14" ht="46.5" customHeight="1">
      <c r="A22" s="18" t="s">
        <v>71</v>
      </c>
      <c r="B22" s="9" t="s">
        <v>72</v>
      </c>
      <c r="C22" s="21" t="s">
        <v>148</v>
      </c>
      <c r="D22" s="9"/>
      <c r="E22" s="10" t="s">
        <v>73</v>
      </c>
      <c r="F22" s="10" t="s">
        <v>74</v>
      </c>
      <c r="G22" s="10" t="s">
        <v>49</v>
      </c>
      <c r="H22" s="4" t="s">
        <v>1</v>
      </c>
      <c r="I22" s="5"/>
      <c r="J22" s="6">
        <v>56731</v>
      </c>
      <c r="K22" s="7">
        <f t="shared" si="0"/>
        <v>0</v>
      </c>
      <c r="L22" s="8">
        <v>0.1</v>
      </c>
      <c r="M22" s="7">
        <f t="shared" si="1"/>
        <v>0</v>
      </c>
      <c r="N22" s="7">
        <f t="shared" si="2"/>
        <v>0</v>
      </c>
    </row>
    <row r="23" spans="1:14" ht="46.5" customHeight="1">
      <c r="A23" s="18" t="s">
        <v>75</v>
      </c>
      <c r="B23" s="9" t="s">
        <v>76</v>
      </c>
      <c r="C23" s="21" t="s">
        <v>149</v>
      </c>
      <c r="D23" s="9"/>
      <c r="E23" s="10" t="s">
        <v>77</v>
      </c>
      <c r="F23" s="10" t="s">
        <v>78</v>
      </c>
      <c r="G23" s="10" t="s">
        <v>29</v>
      </c>
      <c r="H23" s="4" t="s">
        <v>1</v>
      </c>
      <c r="I23" s="5"/>
      <c r="J23" s="6">
        <v>20270</v>
      </c>
      <c r="K23" s="7">
        <f t="shared" si="0"/>
        <v>0</v>
      </c>
      <c r="L23" s="8">
        <v>0.1</v>
      </c>
      <c r="M23" s="7">
        <f t="shared" si="1"/>
        <v>0</v>
      </c>
      <c r="N23" s="7">
        <f t="shared" si="2"/>
        <v>0</v>
      </c>
    </row>
    <row r="24" spans="1:14" ht="46.5" customHeight="1">
      <c r="A24" s="18" t="s">
        <v>79</v>
      </c>
      <c r="B24" s="9" t="s">
        <v>80</v>
      </c>
      <c r="C24" s="21" t="s">
        <v>150</v>
      </c>
      <c r="D24" s="9"/>
      <c r="E24" s="10" t="s">
        <v>77</v>
      </c>
      <c r="F24" s="10" t="s">
        <v>78</v>
      </c>
      <c r="G24" s="10" t="s">
        <v>29</v>
      </c>
      <c r="H24" s="4" t="s">
        <v>1</v>
      </c>
      <c r="I24" s="5"/>
      <c r="J24" s="6">
        <v>25000</v>
      </c>
      <c r="K24" s="7">
        <f t="shared" si="0"/>
        <v>0</v>
      </c>
      <c r="L24" s="8">
        <v>0.1</v>
      </c>
      <c r="M24" s="7">
        <f t="shared" si="1"/>
        <v>0</v>
      </c>
      <c r="N24" s="7">
        <f t="shared" si="2"/>
        <v>0</v>
      </c>
    </row>
    <row r="25" spans="1:14" ht="46.5" customHeight="1">
      <c r="A25" s="18" t="s">
        <v>81</v>
      </c>
      <c r="B25" s="9" t="s">
        <v>82</v>
      </c>
      <c r="C25" s="21" t="s">
        <v>151</v>
      </c>
      <c r="D25" s="9"/>
      <c r="E25" s="10" t="s">
        <v>83</v>
      </c>
      <c r="F25" s="10" t="s">
        <v>84</v>
      </c>
      <c r="G25" s="10" t="s">
        <v>49</v>
      </c>
      <c r="H25" s="4" t="s">
        <v>1</v>
      </c>
      <c r="I25" s="5"/>
      <c r="J25" s="6">
        <v>3400</v>
      </c>
      <c r="K25" s="7">
        <f t="shared" si="0"/>
        <v>0</v>
      </c>
      <c r="L25" s="8">
        <v>0.1</v>
      </c>
      <c r="M25" s="7">
        <f t="shared" si="1"/>
        <v>0</v>
      </c>
      <c r="N25" s="7">
        <f t="shared" si="2"/>
        <v>0</v>
      </c>
    </row>
    <row r="26" spans="1:14" ht="46.5" customHeight="1">
      <c r="A26" s="18" t="s">
        <v>85</v>
      </c>
      <c r="B26" s="9" t="s">
        <v>86</v>
      </c>
      <c r="C26" s="21" t="s">
        <v>152</v>
      </c>
      <c r="D26" s="9"/>
      <c r="E26" s="10" t="s">
        <v>87</v>
      </c>
      <c r="F26" s="10" t="s">
        <v>88</v>
      </c>
      <c r="G26" s="10" t="s">
        <v>29</v>
      </c>
      <c r="H26" s="4" t="s">
        <v>1</v>
      </c>
      <c r="I26" s="5"/>
      <c r="J26" s="6">
        <v>8275</v>
      </c>
      <c r="K26" s="7">
        <f t="shared" si="0"/>
        <v>0</v>
      </c>
      <c r="L26" s="8">
        <v>0.1</v>
      </c>
      <c r="M26" s="7">
        <f t="shared" si="1"/>
        <v>0</v>
      </c>
      <c r="N26" s="7">
        <f t="shared" si="2"/>
        <v>0</v>
      </c>
    </row>
    <row r="27" spans="1:14" ht="46.5" customHeight="1">
      <c r="A27" s="18" t="s">
        <v>89</v>
      </c>
      <c r="B27" s="9" t="s">
        <v>90</v>
      </c>
      <c r="C27" s="21" t="s">
        <v>153</v>
      </c>
      <c r="D27" s="9"/>
      <c r="E27" s="10" t="s">
        <v>91</v>
      </c>
      <c r="F27" s="10" t="s">
        <v>92</v>
      </c>
      <c r="G27" s="10" t="s">
        <v>29</v>
      </c>
      <c r="H27" s="4" t="s">
        <v>1</v>
      </c>
      <c r="I27" s="5"/>
      <c r="J27" s="6">
        <v>7500</v>
      </c>
      <c r="K27" s="7">
        <f t="shared" si="0"/>
        <v>0</v>
      </c>
      <c r="L27" s="8">
        <v>0.1</v>
      </c>
      <c r="M27" s="7">
        <f t="shared" si="1"/>
        <v>0</v>
      </c>
      <c r="N27" s="7">
        <f t="shared" si="2"/>
        <v>0</v>
      </c>
    </row>
    <row r="28" spans="1:14" ht="46.5" customHeight="1">
      <c r="A28" s="18" t="s">
        <v>93</v>
      </c>
      <c r="B28" s="9" t="s">
        <v>94</v>
      </c>
      <c r="C28" s="21" t="s">
        <v>154</v>
      </c>
      <c r="D28" s="9"/>
      <c r="E28" s="10" t="s">
        <v>95</v>
      </c>
      <c r="F28" s="10" t="s">
        <v>96</v>
      </c>
      <c r="G28" s="10" t="s">
        <v>29</v>
      </c>
      <c r="H28" s="4" t="s">
        <v>1</v>
      </c>
      <c r="I28" s="5"/>
      <c r="J28" s="6">
        <v>7500</v>
      </c>
      <c r="K28" s="7">
        <f t="shared" si="0"/>
        <v>0</v>
      </c>
      <c r="L28" s="8">
        <v>0.1</v>
      </c>
      <c r="M28" s="7">
        <f t="shared" si="1"/>
        <v>0</v>
      </c>
      <c r="N28" s="7">
        <f t="shared" si="2"/>
        <v>0</v>
      </c>
    </row>
    <row r="29" spans="1:14" ht="46.5" customHeight="1">
      <c r="A29" s="18" t="s">
        <v>97</v>
      </c>
      <c r="B29" s="3" t="s">
        <v>98</v>
      </c>
      <c r="C29" s="21" t="s">
        <v>155</v>
      </c>
      <c r="D29" s="3"/>
      <c r="E29" s="10" t="s">
        <v>99</v>
      </c>
      <c r="F29" s="10" t="s">
        <v>100</v>
      </c>
      <c r="G29" s="10" t="s">
        <v>49</v>
      </c>
      <c r="H29" s="4" t="s">
        <v>1</v>
      </c>
      <c r="I29" s="5"/>
      <c r="J29" s="6">
        <v>1300</v>
      </c>
      <c r="K29" s="7">
        <f t="shared" si="0"/>
        <v>0</v>
      </c>
      <c r="L29" s="8">
        <v>0.1</v>
      </c>
      <c r="M29" s="7">
        <f t="shared" si="1"/>
        <v>0</v>
      </c>
      <c r="N29" s="7">
        <f t="shared" si="2"/>
        <v>0</v>
      </c>
    </row>
    <row r="30" spans="1:14" ht="46.5" customHeight="1">
      <c r="A30" s="18" t="s">
        <v>101</v>
      </c>
      <c r="B30" s="3" t="s">
        <v>102</v>
      </c>
      <c r="C30" s="21" t="s">
        <v>156</v>
      </c>
      <c r="D30" s="3"/>
      <c r="E30" s="10" t="s">
        <v>103</v>
      </c>
      <c r="F30" s="10" t="s">
        <v>104</v>
      </c>
      <c r="G30" s="10" t="s">
        <v>49</v>
      </c>
      <c r="H30" s="4" t="s">
        <v>1</v>
      </c>
      <c r="I30" s="5"/>
      <c r="J30" s="6">
        <v>14000</v>
      </c>
      <c r="K30" s="7">
        <f t="shared" si="0"/>
        <v>0</v>
      </c>
      <c r="L30" s="8">
        <v>0.1</v>
      </c>
      <c r="M30" s="7">
        <f t="shared" si="1"/>
        <v>0</v>
      </c>
      <c r="N30" s="7">
        <f t="shared" si="2"/>
        <v>0</v>
      </c>
    </row>
    <row r="31" spans="1:14" ht="46.5" customHeight="1">
      <c r="A31" s="18" t="s">
        <v>105</v>
      </c>
      <c r="B31" s="3" t="s">
        <v>106</v>
      </c>
      <c r="C31" s="21" t="s">
        <v>157</v>
      </c>
      <c r="D31" s="3"/>
      <c r="E31" s="10" t="s">
        <v>107</v>
      </c>
      <c r="F31" s="10" t="s">
        <v>108</v>
      </c>
      <c r="G31" s="10" t="s">
        <v>21</v>
      </c>
      <c r="H31" s="4" t="s">
        <v>1</v>
      </c>
      <c r="I31" s="5"/>
      <c r="J31" s="6">
        <v>6650</v>
      </c>
      <c r="K31" s="7">
        <f t="shared" si="0"/>
        <v>0</v>
      </c>
      <c r="L31" s="8">
        <v>0.1</v>
      </c>
      <c r="M31" s="7">
        <f t="shared" si="1"/>
        <v>0</v>
      </c>
      <c r="N31" s="7">
        <f t="shared" si="2"/>
        <v>0</v>
      </c>
    </row>
    <row r="32" spans="1:14" ht="46.5" customHeight="1">
      <c r="A32" s="18" t="s">
        <v>109</v>
      </c>
      <c r="B32" s="3" t="s">
        <v>110</v>
      </c>
      <c r="C32" s="21" t="s">
        <v>158</v>
      </c>
      <c r="D32" s="3"/>
      <c r="E32" s="10" t="s">
        <v>111</v>
      </c>
      <c r="F32" s="10" t="s">
        <v>112</v>
      </c>
      <c r="G32" s="10" t="s">
        <v>3</v>
      </c>
      <c r="H32" s="4" t="s">
        <v>1</v>
      </c>
      <c r="I32" s="5"/>
      <c r="J32" s="6">
        <v>21950</v>
      </c>
      <c r="K32" s="7">
        <f t="shared" si="0"/>
        <v>0</v>
      </c>
      <c r="L32" s="8">
        <v>0.1</v>
      </c>
      <c r="M32" s="7">
        <f t="shared" si="1"/>
        <v>0</v>
      </c>
      <c r="N32" s="7">
        <f t="shared" si="2"/>
        <v>0</v>
      </c>
    </row>
    <row r="33" spans="1:14" ht="46.5" customHeight="1">
      <c r="A33" s="18" t="s">
        <v>113</v>
      </c>
      <c r="B33" s="3" t="s">
        <v>114</v>
      </c>
      <c r="C33" s="21" t="s">
        <v>159</v>
      </c>
      <c r="D33" s="3"/>
      <c r="E33" s="10" t="s">
        <v>115</v>
      </c>
      <c r="F33" s="10" t="s">
        <v>112</v>
      </c>
      <c r="G33" s="10" t="s">
        <v>3</v>
      </c>
      <c r="H33" s="4" t="s">
        <v>1</v>
      </c>
      <c r="I33" s="5"/>
      <c r="J33" s="6">
        <v>23450</v>
      </c>
      <c r="K33" s="7">
        <f t="shared" si="0"/>
        <v>0</v>
      </c>
      <c r="L33" s="8">
        <v>0.1</v>
      </c>
      <c r="M33" s="7">
        <f t="shared" si="1"/>
        <v>0</v>
      </c>
      <c r="N33" s="7">
        <f t="shared" si="2"/>
        <v>0</v>
      </c>
    </row>
    <row r="34" spans="1:14" ht="46.5" customHeight="1">
      <c r="A34" s="18" t="s">
        <v>116</v>
      </c>
      <c r="B34" s="3" t="s">
        <v>117</v>
      </c>
      <c r="C34" s="21" t="s">
        <v>160</v>
      </c>
      <c r="D34" s="3"/>
      <c r="E34" s="19" t="s">
        <v>118</v>
      </c>
      <c r="F34" s="10" t="s">
        <v>119</v>
      </c>
      <c r="G34" s="10" t="s">
        <v>3</v>
      </c>
      <c r="H34" s="4" t="s">
        <v>1</v>
      </c>
      <c r="I34" s="5"/>
      <c r="J34" s="6">
        <v>6550</v>
      </c>
      <c r="K34" s="7">
        <f t="shared" si="0"/>
        <v>0</v>
      </c>
      <c r="L34" s="8">
        <v>0.1</v>
      </c>
      <c r="M34" s="7">
        <f t="shared" si="1"/>
        <v>0</v>
      </c>
      <c r="N34" s="7">
        <f t="shared" si="2"/>
        <v>0</v>
      </c>
    </row>
    <row r="35" spans="1:14" ht="46.5" customHeight="1">
      <c r="A35" s="18" t="s">
        <v>120</v>
      </c>
      <c r="B35" s="3" t="s">
        <v>121</v>
      </c>
      <c r="C35" s="21" t="s">
        <v>161</v>
      </c>
      <c r="D35" s="3"/>
      <c r="E35" s="10" t="s">
        <v>122</v>
      </c>
      <c r="F35" s="10" t="s">
        <v>123</v>
      </c>
      <c r="G35" s="10" t="s">
        <v>3</v>
      </c>
      <c r="H35" s="4" t="s">
        <v>1</v>
      </c>
      <c r="I35" s="5"/>
      <c r="J35" s="6">
        <v>700</v>
      </c>
      <c r="K35" s="7">
        <f t="shared" si="0"/>
        <v>0</v>
      </c>
      <c r="L35" s="8">
        <v>0.1</v>
      </c>
      <c r="M35" s="7">
        <f t="shared" si="1"/>
        <v>0</v>
      </c>
      <c r="N35" s="7">
        <f t="shared" si="2"/>
        <v>0</v>
      </c>
    </row>
    <row r="36" spans="1:14" ht="46.5" customHeight="1">
      <c r="A36" s="18" t="s">
        <v>124</v>
      </c>
      <c r="B36" s="3" t="s">
        <v>125</v>
      </c>
      <c r="C36" s="21" t="s">
        <v>162</v>
      </c>
      <c r="D36" s="3"/>
      <c r="E36" s="10" t="s">
        <v>43</v>
      </c>
      <c r="F36" s="10" t="s">
        <v>44</v>
      </c>
      <c r="G36" s="10" t="s">
        <v>3</v>
      </c>
      <c r="H36" s="4" t="s">
        <v>1</v>
      </c>
      <c r="I36" s="5"/>
      <c r="J36" s="6">
        <v>1000</v>
      </c>
      <c r="K36" s="7">
        <f t="shared" si="0"/>
        <v>0</v>
      </c>
      <c r="L36" s="8">
        <v>0.1</v>
      </c>
      <c r="M36" s="7">
        <f t="shared" si="1"/>
        <v>0</v>
      </c>
      <c r="N36" s="7">
        <f t="shared" si="2"/>
        <v>0</v>
      </c>
    </row>
    <row r="37" spans="1:14" ht="46.5" customHeight="1">
      <c r="A37" s="18" t="s">
        <v>126</v>
      </c>
      <c r="B37" s="3" t="s">
        <v>127</v>
      </c>
      <c r="C37" s="21" t="s">
        <v>163</v>
      </c>
      <c r="D37" s="3"/>
      <c r="E37" s="10" t="s">
        <v>128</v>
      </c>
      <c r="F37" s="10" t="s">
        <v>129</v>
      </c>
      <c r="G37" s="10" t="s">
        <v>3</v>
      </c>
      <c r="H37" s="4" t="s">
        <v>1</v>
      </c>
      <c r="I37" s="5"/>
      <c r="J37" s="6">
        <v>2100</v>
      </c>
      <c r="K37" s="7">
        <f t="shared" si="0"/>
        <v>0</v>
      </c>
      <c r="L37" s="8">
        <v>0.1</v>
      </c>
      <c r="M37" s="7">
        <f t="shared" si="1"/>
        <v>0</v>
      </c>
      <c r="N37" s="7">
        <f t="shared" si="2"/>
        <v>0</v>
      </c>
    </row>
    <row r="38" spans="1:14" ht="19.5" customHeight="1">
      <c r="A38" s="26" t="s">
        <v>132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>
        <f>SUM(K8:K37)</f>
        <v>0</v>
      </c>
      <c r="N38" s="27"/>
    </row>
    <row r="39" spans="1:14" ht="19.5" customHeight="1">
      <c r="A39" s="26" t="s">
        <v>130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>
        <f>SUM(M8:M37)</f>
        <v>0</v>
      </c>
      <c r="N39" s="27"/>
    </row>
    <row r="40" spans="1:14" ht="19.5" customHeight="1">
      <c r="A40" s="26" t="s">
        <v>133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>
        <f>SUM(M38:M39)</f>
        <v>0</v>
      </c>
      <c r="N40" s="27"/>
    </row>
  </sheetData>
  <sheetProtection/>
  <mergeCells count="10">
    <mergeCell ref="A7:N7"/>
    <mergeCell ref="A1:O1"/>
    <mergeCell ref="A3:L3"/>
    <mergeCell ref="A6:B6"/>
    <mergeCell ref="A40:L40"/>
    <mergeCell ref="M40:N40"/>
    <mergeCell ref="A38:L38"/>
    <mergeCell ref="M38:N38"/>
    <mergeCell ref="A39:L39"/>
    <mergeCell ref="M39:N39"/>
  </mergeCells>
  <printOptions/>
  <pageMargins left="0.7" right="0.7" top="0.75" bottom="0.75" header="0.3" footer="0.3"/>
  <pageSetup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 Ninkovic</cp:lastModifiedBy>
  <cp:lastPrinted>2021-07-06T07:30:34Z</cp:lastPrinted>
  <dcterms:created xsi:type="dcterms:W3CDTF">2014-01-17T13:07:43Z</dcterms:created>
  <dcterms:modified xsi:type="dcterms:W3CDTF">2021-08-17T12:05:30Z</dcterms:modified>
  <cp:category/>
  <cp:version/>
  <cp:contentType/>
  <cp:contentStatus/>
</cp:coreProperties>
</file>