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6910" windowHeight="11970" activeTab="0"/>
  </bookViews>
  <sheets>
    <sheet name="Specifikacija" sheetId="1" r:id="rId1"/>
  </sheets>
  <definedNames>
    <definedName name="_xlnm.Print_Area" localSheetId="0">'Specifikacija'!$A$1:$N$14</definedName>
  </definedNames>
  <calcPr fullCalcOnLoad="1"/>
</workbook>
</file>

<file path=xl/sharedStrings.xml><?xml version="1.0" encoding="utf-8"?>
<sst xmlns="http://schemas.openxmlformats.org/spreadsheetml/2006/main" count="54" uniqueCount="45">
  <si>
    <t>Произвођач</t>
  </si>
  <si>
    <t>Јединица мере</t>
  </si>
  <si>
    <t>Количина</t>
  </si>
  <si>
    <t xml:space="preserve">Јединична процењена цена без  ПДВ-а </t>
  </si>
  <si>
    <t xml:space="preserve">Јединична цена без  ПДВ-а </t>
  </si>
  <si>
    <t xml:space="preserve">Укупна процењена вредност без ПДВ-а </t>
  </si>
  <si>
    <t xml:space="preserve">Укупна вредност без ПДВ-а </t>
  </si>
  <si>
    <t>Број понуда по партији</t>
  </si>
  <si>
    <t>УКУПНА ВРЕДНОСТ БЕЗ ПДВ-А</t>
  </si>
  <si>
    <t>УКУПНА ВРЕДНОСТ СА ПДВ-ОМ</t>
  </si>
  <si>
    <t>Фармаце-утски облик</t>
  </si>
  <si>
    <t xml:space="preserve">Јачина лека </t>
  </si>
  <si>
    <t>ИЗНОС ПДВ-А ОД 10%</t>
  </si>
  <si>
    <t>ПРИЛОГ 1 УГОВОРА - СПЕЦИФИКАЦИЈА  ЛЕКОВА СА ЦЕНАМА</t>
  </si>
  <si>
    <t>Број партије</t>
  </si>
  <si>
    <t>Назив партије</t>
  </si>
  <si>
    <t>ЗАШТИЋЕНО ИМЕ ЛЕКА</t>
  </si>
  <si>
    <t>tableta</t>
  </si>
  <si>
    <t>100 mg</t>
  </si>
  <si>
    <t>400 mg</t>
  </si>
  <si>
    <t>Medikunion d.o.o.</t>
  </si>
  <si>
    <t>Шифра лека</t>
  </si>
  <si>
    <t>izoniazid</t>
  </si>
  <si>
    <t>N002519</t>
  </si>
  <si>
    <t>300 mg</t>
  </si>
  <si>
    <t>N002337</t>
  </si>
  <si>
    <t>pyrazinamid</t>
  </si>
  <si>
    <t>N001347</t>
  </si>
  <si>
    <t>etambutol</t>
  </si>
  <si>
    <t>N001354</t>
  </si>
  <si>
    <t>streptomycin</t>
  </si>
  <si>
    <t>N002865</t>
  </si>
  <si>
    <t>prašak za injekciju</t>
  </si>
  <si>
    <t>1 g</t>
  </si>
  <si>
    <t>I.N.H. 300mg Tablets /  Isoniazid Tablets BP 300mg</t>
  </si>
  <si>
    <t>Isoniazid Tablets BP 100mg</t>
  </si>
  <si>
    <t>Pyrazinamide Tablets BP 400mg</t>
  </si>
  <si>
    <t>Ethambutol Tablets BP 400mg</t>
  </si>
  <si>
    <t>Streptomycin Sulphate Reig Jofre 1g / Streptomycin Sulphate</t>
  </si>
  <si>
    <t>KOCAK FARMA ILAC VE KIM KIMYA SANAYI A.S. Turska / Macleods Pharmaceuticals Ltd, Plot No. 25-27, Survey  No. 366, Premier Industrial Estate, Kachigam, Daman, Indija</t>
  </si>
  <si>
    <t>Macleods Pharmaceuticals Ltd, Plot No. 25-27, Survey  No. 366, Premier Industrial Estate, Kachigam, Daman, Indija</t>
  </si>
  <si>
    <t>Oxalis Labs, Tehsil Baddi, Indija za Macleods Pharmaceuticals Ltd</t>
  </si>
  <si>
    <t>Macleods Pharmaceuticals Ltd, Plot No. 25-27, Survey za No. 366, Premier Industrial Estate, Kachigam, Daman, Indija</t>
  </si>
  <si>
    <t>LABORATORIO REIG JOFRE S.A.     Španija / NCPC International Corp., 217-1 East Heping Road, Shijiazhuang, Hebei, China (People's Republic of)</t>
  </si>
  <si>
    <t xml:space="preserve">
bočica</t>
  </si>
</sst>
</file>

<file path=xl/styles.xml><?xml version="1.0" encoding="utf-8"?>
<styleSheet xmlns="http://schemas.openxmlformats.org/spreadsheetml/2006/main">
  <numFmts count="30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R_S_D_-;\-* #,##0\ _R_S_D_-;_-* &quot;-&quot;\ _R_S_D_-;_-@_-"/>
    <numFmt numFmtId="173" formatCode="_-* #,##0.00\ _R_S_D_-;\-* #,##0.00\ _R_S_D_-;_-* &quot;-&quot;??\ _R_S_D_-;_-@_-"/>
    <numFmt numFmtId="174" formatCode="#,##0\ &quot;din.&quot;;\-#,##0\ &quot;din.&quot;"/>
    <numFmt numFmtId="175" formatCode="#,##0\ &quot;din.&quot;;[Red]\-#,##0\ &quot;din.&quot;"/>
    <numFmt numFmtId="176" formatCode="#,##0.00\ &quot;din.&quot;;\-#,##0.00\ &quot;din.&quot;"/>
    <numFmt numFmtId="177" formatCode="#,##0.00\ &quot;din.&quot;;[Red]\-#,##0.00\ &quot;din.&quot;"/>
    <numFmt numFmtId="178" formatCode="_-* #,##0\ &quot;din.&quot;_-;\-* #,##0\ &quot;din.&quot;_-;_-* &quot;-&quot;\ &quot;din.&quot;_-;_-@_-"/>
    <numFmt numFmtId="179" formatCode="_-* #,##0\ _d_i_n_._-;\-* #,##0\ _d_i_n_._-;_-* &quot;-&quot;\ _d_i_n_._-;_-@_-"/>
    <numFmt numFmtId="180" formatCode="_-* #,##0.00\ &quot;din.&quot;_-;\-* #,##0.00\ &quot;din.&quot;_-;_-* &quot;-&quot;??\ &quot;din.&quot;_-;_-@_-"/>
    <numFmt numFmtId="181" formatCode="_-* #,##0.00\ _d_i_n_._-;\-* #,##0.00\ _d_i_n_._-;_-* &quot;-&quot;??\ _d_i_n_.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sz val="9"/>
      <color rgb="FF000000"/>
      <name val="Arial"/>
      <family val="2"/>
    </font>
    <font>
      <b/>
      <sz val="10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5999634265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34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7">
    <xf numFmtId="0" fontId="0" fillId="0" borderId="0" xfId="0" applyFont="1" applyAlignment="1">
      <alignment/>
    </xf>
    <xf numFmtId="0" fontId="34" fillId="0" borderId="0" xfId="0" applyFont="1" applyAlignment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  <xf numFmtId="0" fontId="34" fillId="0" borderId="11" xfId="0" applyFont="1" applyBorder="1" applyAlignment="1">
      <alignment horizontal="center" vertical="center" wrapText="1"/>
    </xf>
    <xf numFmtId="0" fontId="34" fillId="0" borderId="0" xfId="0" applyFont="1" applyAlignment="1">
      <alignment horizontal="center" vertical="center" wrapText="1"/>
    </xf>
    <xf numFmtId="4" fontId="34" fillId="33" borderId="10" xfId="0" applyNumberFormat="1" applyFont="1" applyFill="1" applyBorder="1" applyAlignment="1">
      <alignment horizontal="center" vertical="center" wrapText="1"/>
    </xf>
    <xf numFmtId="0" fontId="34" fillId="0" borderId="12" xfId="0" applyFont="1" applyBorder="1" applyAlignment="1">
      <alignment horizontal="center" vertical="center" wrapText="1"/>
    </xf>
    <xf numFmtId="0" fontId="40" fillId="34" borderId="10" xfId="0" applyFont="1" applyFill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/>
    </xf>
    <xf numFmtId="4" fontId="41" fillId="0" borderId="10" xfId="0" applyNumberFormat="1" applyFont="1" applyBorder="1" applyAlignment="1">
      <alignment horizontal="center" vertical="center" wrapText="1"/>
    </xf>
    <xf numFmtId="0" fontId="34" fillId="34" borderId="10" xfId="0" applyFont="1" applyFill="1" applyBorder="1" applyAlignment="1">
      <alignment horizontal="center" vertical="center" wrapText="1"/>
    </xf>
    <xf numFmtId="4" fontId="42" fillId="0" borderId="10" xfId="0" applyNumberFormat="1" applyFont="1" applyBorder="1" applyAlignment="1">
      <alignment horizontal="center" vertical="center" wrapText="1"/>
    </xf>
    <xf numFmtId="4" fontId="34" fillId="33" borderId="13" xfId="0" applyNumberFormat="1" applyFont="1" applyFill="1" applyBorder="1" applyAlignment="1">
      <alignment horizontal="center" vertical="center" wrapText="1"/>
    </xf>
    <xf numFmtId="0" fontId="34" fillId="33" borderId="11" xfId="0" applyNumberFormat="1" applyFont="1" applyFill="1" applyBorder="1" applyAlignment="1">
      <alignment horizontal="center" vertical="center" wrapText="1"/>
    </xf>
    <xf numFmtId="0" fontId="40" fillId="35" borderId="10" xfId="0" applyFont="1" applyFill="1" applyBorder="1" applyAlignment="1">
      <alignment horizontal="center" vertical="center" wrapText="1"/>
    </xf>
    <xf numFmtId="0" fontId="3" fillId="35" borderId="10" xfId="56" applyNumberFormat="1" applyFont="1" applyFill="1" applyBorder="1" applyAlignment="1">
      <alignment horizontal="center" vertical="center" wrapText="1"/>
      <protection/>
    </xf>
    <xf numFmtId="0" fontId="40" fillId="33" borderId="10" xfId="0" applyFont="1" applyFill="1" applyBorder="1" applyAlignment="1">
      <alignment horizontal="center" vertical="center" wrapText="1"/>
    </xf>
    <xf numFmtId="4" fontId="40" fillId="33" borderId="10" xfId="0" applyNumberFormat="1" applyFont="1" applyFill="1" applyBorder="1" applyAlignment="1">
      <alignment horizontal="center" vertical="center" wrapText="1"/>
    </xf>
    <xf numFmtId="4" fontId="40" fillId="35" borderId="10" xfId="0" applyNumberFormat="1" applyFont="1" applyFill="1" applyBorder="1" applyAlignment="1">
      <alignment horizontal="center" vertical="center" wrapText="1"/>
    </xf>
    <xf numFmtId="4" fontId="40" fillId="0" borderId="10" xfId="0" applyNumberFormat="1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3" fontId="41" fillId="0" borderId="10" xfId="0" applyNumberFormat="1" applyFont="1" applyBorder="1" applyAlignment="1">
      <alignment horizontal="center" vertical="center" wrapText="1"/>
    </xf>
    <xf numFmtId="3" fontId="34" fillId="34" borderId="10" xfId="0" applyNumberFormat="1" applyFont="1" applyFill="1" applyBorder="1" applyAlignment="1">
      <alignment horizontal="center" vertical="center" wrapText="1"/>
    </xf>
    <xf numFmtId="0" fontId="40" fillId="0" borderId="0" xfId="0" applyFont="1" applyAlignment="1">
      <alignment horizontal="center" vertical="center" wrapText="1"/>
    </xf>
    <xf numFmtId="0" fontId="40" fillId="0" borderId="14" xfId="0" applyFont="1" applyBorder="1" applyAlignment="1">
      <alignment horizontal="right" vertical="center" wrapText="1"/>
    </xf>
    <xf numFmtId="0" fontId="40" fillId="0" borderId="15" xfId="0" applyFont="1" applyBorder="1" applyAlignment="1">
      <alignment horizontal="righ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4" xfId="55"/>
    <cellStyle name="Normal_Priznto djuture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19"/>
  <sheetViews>
    <sheetView tabSelected="1" zoomScaleSheetLayoutView="100" zoomScalePageLayoutView="0" workbookViewId="0" topLeftCell="A4">
      <selection activeCell="U10" sqref="U10"/>
    </sheetView>
  </sheetViews>
  <sheetFormatPr defaultColWidth="9.140625" defaultRowHeight="15"/>
  <cols>
    <col min="1" max="1" width="9.140625" style="1" customWidth="1"/>
    <col min="2" max="2" width="15.421875" style="1" customWidth="1"/>
    <col min="3" max="3" width="12.140625" style="1" customWidth="1"/>
    <col min="4" max="4" width="18.7109375" style="1" customWidth="1"/>
    <col min="5" max="5" width="23.421875" style="1" customWidth="1"/>
    <col min="6" max="7" width="11.57421875" style="4" customWidth="1"/>
    <col min="8" max="8" width="10.00390625" style="1" customWidth="1"/>
    <col min="9" max="9" width="11.140625" style="1" customWidth="1"/>
    <col min="10" max="10" width="12.28125" style="1" hidden="1" customWidth="1"/>
    <col min="11" max="11" width="10.8515625" style="1" customWidth="1"/>
    <col min="12" max="12" width="13.421875" style="4" hidden="1" customWidth="1"/>
    <col min="13" max="13" width="16.28125" style="1" customWidth="1"/>
    <col min="14" max="14" width="12.421875" style="1" hidden="1" customWidth="1"/>
    <col min="15" max="15" width="0" style="1" hidden="1" customWidth="1"/>
    <col min="16" max="16384" width="9.140625" style="1" customWidth="1"/>
  </cols>
  <sheetData>
    <row r="2" spans="1:14" ht="12.75">
      <c r="A2" s="24" t="s">
        <v>13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</row>
    <row r="3" spans="1:14" ht="34.5" customHeight="1">
      <c r="A3" s="24" t="s">
        <v>20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</row>
    <row r="6" spans="1:14" ht="53.25" customHeight="1">
      <c r="A6" s="15" t="s">
        <v>14</v>
      </c>
      <c r="B6" s="15" t="s">
        <v>15</v>
      </c>
      <c r="C6" s="15" t="s">
        <v>21</v>
      </c>
      <c r="D6" s="15" t="s">
        <v>16</v>
      </c>
      <c r="E6" s="15" t="s">
        <v>0</v>
      </c>
      <c r="F6" s="15" t="s">
        <v>10</v>
      </c>
      <c r="G6" s="15" t="s">
        <v>11</v>
      </c>
      <c r="H6" s="16" t="s">
        <v>1</v>
      </c>
      <c r="I6" s="15" t="s">
        <v>2</v>
      </c>
      <c r="J6" s="17" t="s">
        <v>3</v>
      </c>
      <c r="K6" s="15" t="s">
        <v>4</v>
      </c>
      <c r="L6" s="18" t="s">
        <v>5</v>
      </c>
      <c r="M6" s="19" t="s">
        <v>6</v>
      </c>
      <c r="N6" s="13" t="s">
        <v>7</v>
      </c>
    </row>
    <row r="7" spans="1:14" s="4" customFormat="1" ht="59.25" customHeight="1">
      <c r="A7" s="7">
        <v>1</v>
      </c>
      <c r="B7" s="21" t="s">
        <v>22</v>
      </c>
      <c r="C7" s="9" t="s">
        <v>23</v>
      </c>
      <c r="D7" s="2" t="s">
        <v>34</v>
      </c>
      <c r="E7" s="2" t="s">
        <v>39</v>
      </c>
      <c r="F7" s="8" t="s">
        <v>17</v>
      </c>
      <c r="G7" s="8" t="s">
        <v>24</v>
      </c>
      <c r="H7" s="9" t="s">
        <v>17</v>
      </c>
      <c r="I7" s="22"/>
      <c r="J7" s="8">
        <v>5.5</v>
      </c>
      <c r="K7" s="8">
        <v>10.22</v>
      </c>
      <c r="L7" s="5">
        <f>I7*J7</f>
        <v>0</v>
      </c>
      <c r="M7" s="10">
        <f>I7*K7</f>
        <v>0</v>
      </c>
      <c r="N7" s="14">
        <v>1</v>
      </c>
    </row>
    <row r="8" spans="1:14" s="4" customFormat="1" ht="60">
      <c r="A8" s="7">
        <v>2</v>
      </c>
      <c r="B8" s="21" t="s">
        <v>22</v>
      </c>
      <c r="C8" s="9" t="s">
        <v>25</v>
      </c>
      <c r="D8" s="2" t="s">
        <v>35</v>
      </c>
      <c r="E8" s="2" t="s">
        <v>40</v>
      </c>
      <c r="F8" s="8" t="s">
        <v>17</v>
      </c>
      <c r="G8" s="8" t="s">
        <v>18</v>
      </c>
      <c r="H8" s="9" t="s">
        <v>17</v>
      </c>
      <c r="I8" s="23"/>
      <c r="J8" s="12">
        <v>7.6</v>
      </c>
      <c r="K8" s="8">
        <v>10.38</v>
      </c>
      <c r="L8" s="5">
        <f>I8*J8</f>
        <v>0</v>
      </c>
      <c r="M8" s="10">
        <f>I8*K8</f>
        <v>0</v>
      </c>
      <c r="N8" s="14">
        <v>1</v>
      </c>
    </row>
    <row r="9" spans="1:14" s="4" customFormat="1" ht="45.75" customHeight="1">
      <c r="A9" s="7">
        <v>3</v>
      </c>
      <c r="B9" s="21" t="s">
        <v>26</v>
      </c>
      <c r="C9" s="11" t="s">
        <v>27</v>
      </c>
      <c r="D9" s="2" t="s">
        <v>36</v>
      </c>
      <c r="E9" s="2" t="s">
        <v>41</v>
      </c>
      <c r="F9" s="8" t="s">
        <v>17</v>
      </c>
      <c r="G9" s="8" t="s">
        <v>19</v>
      </c>
      <c r="H9" s="9" t="s">
        <v>17</v>
      </c>
      <c r="I9" s="23"/>
      <c r="J9" s="12">
        <v>6.4</v>
      </c>
      <c r="K9" s="8">
        <v>8.74</v>
      </c>
      <c r="L9" s="5">
        <f>I9*J9</f>
        <v>0</v>
      </c>
      <c r="M9" s="10">
        <f>I9*K9</f>
        <v>0</v>
      </c>
      <c r="N9" s="14">
        <v>1</v>
      </c>
    </row>
    <row r="10" spans="1:14" s="4" customFormat="1" ht="35.25" customHeight="1">
      <c r="A10" s="7">
        <v>4</v>
      </c>
      <c r="B10" s="21" t="s">
        <v>28</v>
      </c>
      <c r="C10" s="11" t="s">
        <v>29</v>
      </c>
      <c r="D10" s="2" t="s">
        <v>37</v>
      </c>
      <c r="E10" s="2" t="s">
        <v>42</v>
      </c>
      <c r="F10" s="8" t="s">
        <v>17</v>
      </c>
      <c r="G10" s="8" t="s">
        <v>19</v>
      </c>
      <c r="H10" s="9" t="s">
        <v>17</v>
      </c>
      <c r="I10" s="23"/>
      <c r="J10" s="12">
        <v>8.6</v>
      </c>
      <c r="K10" s="8">
        <v>11.68</v>
      </c>
      <c r="L10" s="5">
        <f>I10*J10</f>
        <v>0</v>
      </c>
      <c r="M10" s="10">
        <f>I10*K10</f>
        <v>0</v>
      </c>
      <c r="N10" s="14">
        <v>1</v>
      </c>
    </row>
    <row r="11" spans="1:14" s="4" customFormat="1" ht="46.5" customHeight="1">
      <c r="A11" s="7">
        <v>5</v>
      </c>
      <c r="B11" s="21" t="s">
        <v>30</v>
      </c>
      <c r="C11" s="11" t="s">
        <v>31</v>
      </c>
      <c r="D11" s="2" t="s">
        <v>38</v>
      </c>
      <c r="E11" s="2" t="s">
        <v>43</v>
      </c>
      <c r="F11" s="8" t="s">
        <v>32</v>
      </c>
      <c r="G11" s="8" t="s">
        <v>33</v>
      </c>
      <c r="H11" s="8" t="s">
        <v>44</v>
      </c>
      <c r="I11" s="23"/>
      <c r="J11" s="12">
        <v>179</v>
      </c>
      <c r="K11" s="10">
        <v>198.78</v>
      </c>
      <c r="L11" s="5">
        <f>I11*J11</f>
        <v>0</v>
      </c>
      <c r="M11" s="10">
        <f>I11*K11</f>
        <v>0</v>
      </c>
      <c r="N11" s="14">
        <v>1</v>
      </c>
    </row>
    <row r="12" spans="1:15" ht="32.25" customHeight="1">
      <c r="A12" s="25" t="s">
        <v>8</v>
      </c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0">
        <f>L7+L8+L9+L10+L11</f>
        <v>0</v>
      </c>
      <c r="M12" s="20">
        <f>M7+M8+M9+M10+M11</f>
        <v>0</v>
      </c>
      <c r="N12" s="6"/>
      <c r="O12" s="1">
        <v>0.1</v>
      </c>
    </row>
    <row r="13" spans="1:14" ht="24.75" customHeight="1">
      <c r="A13" s="25" t="s">
        <v>12</v>
      </c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0">
        <f>L12*O12</f>
        <v>0</v>
      </c>
      <c r="M13" s="20">
        <f>M12*O12</f>
        <v>0</v>
      </c>
      <c r="N13" s="3"/>
    </row>
    <row r="14" spans="1:14" ht="24.75" customHeight="1">
      <c r="A14" s="25" t="s">
        <v>9</v>
      </c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0">
        <f>L12+L13</f>
        <v>0</v>
      </c>
      <c r="M14" s="20">
        <f>M12+M13</f>
        <v>0</v>
      </c>
      <c r="N14" s="3"/>
    </row>
    <row r="18" ht="12.75">
      <c r="C18" s="4"/>
    </row>
    <row r="19" ht="12.75">
      <c r="C19" s="4"/>
    </row>
  </sheetData>
  <sheetProtection/>
  <mergeCells count="5">
    <mergeCell ref="A2:N2"/>
    <mergeCell ref="A3:N3"/>
    <mergeCell ref="A12:K12"/>
    <mergeCell ref="A13:K13"/>
    <mergeCell ref="A14:K14"/>
  </mergeCells>
  <printOptions/>
  <pageMargins left="0.2" right="0.28" top="0.75" bottom="0.75" header="0.3" footer="0.3"/>
  <pageSetup horizontalDpi="300" verticalDpi="300" orientation="landscape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2021-12-08T09:32:51Z</dcterms:modified>
  <cp:category/>
  <cp:version/>
  <cp:contentType/>
  <cp:contentStatus/>
</cp:coreProperties>
</file>