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00" windowHeight="5055" activeTab="0"/>
  </bookViews>
  <sheets>
    <sheet name="Medica LP- specifikacija" sheetId="1" r:id="rId1"/>
  </sheets>
  <definedNames>
    <definedName name="_Hlk72402682" localSheetId="0">'Medica LP- specifikacija'!#REF!</definedName>
    <definedName name="_Hlk72402692" localSheetId="0">'Medica LP- specifikacija'!#REF!</definedName>
  </definedNames>
  <calcPr fullCalcOnLoad="1"/>
</workbook>
</file>

<file path=xl/sharedStrings.xml><?xml version="1.0" encoding="utf-8"?>
<sst xmlns="http://schemas.openxmlformats.org/spreadsheetml/2006/main" count="51" uniqueCount="49">
  <si>
    <t>ЈКЛ</t>
  </si>
  <si>
    <t>Фармацеутски облик</t>
  </si>
  <si>
    <t>Произвођач</t>
  </si>
  <si>
    <t>Јединица мере</t>
  </si>
  <si>
    <t xml:space="preserve">Укупна вредност без ПДВ-а </t>
  </si>
  <si>
    <t>Предмет набавке</t>
  </si>
  <si>
    <t>Заштићени назив понуђеног добра</t>
  </si>
  <si>
    <t>Број партије</t>
  </si>
  <si>
    <t>Јачина лека/ концен-трација</t>
  </si>
  <si>
    <t xml:space="preserve">Количина </t>
  </si>
  <si>
    <t xml:space="preserve">Јединична цена без  
ПДВ-а </t>
  </si>
  <si>
    <t>ИЗНОС ПДВ-А (10%)</t>
  </si>
  <si>
    <t>sevofluran</t>
  </si>
  <si>
    <t>adalimumab 20 mg - referentni lek</t>
  </si>
  <si>
    <t>adalimumab 40 mg/0.4ml - referentni lek</t>
  </si>
  <si>
    <t>adalimumab sa limunskom kiselinom i natrijum citratoм</t>
  </si>
  <si>
    <t>adalimumab 80mg</t>
  </si>
  <si>
    <t>9080161</t>
  </si>
  <si>
    <t>0014210</t>
  </si>
  <si>
    <t>0014298</t>
  </si>
  <si>
    <t>0014231</t>
  </si>
  <si>
    <t>0014211</t>
  </si>
  <si>
    <t>Sevorane para za inhalaciju. tečnost. boca plastična 1x250ml</t>
  </si>
  <si>
    <t>Humira rastvor za injekciju u napunjenom injekcionom špricu. napunjen injekcioni špric 2x0.2ml 20mg/0.2ml</t>
  </si>
  <si>
    <t>HUMIRA rastvor za injekciju u napunjenom injekcionom penu. napunjen injekcioni pen. 2x0.4 ml. 40mg/0.4ml</t>
  </si>
  <si>
    <t>IDACIO rastvor za injekciju u napunjenom injekcionom špricu. 2x0.38ml. 40mg/0.8ml</t>
  </si>
  <si>
    <t>HUMIRA rastvor za injekciju u npunjenom injekcionom penu. napunjeni injekcioni pen 1x0.8ml. 80mg/0.8ml</t>
  </si>
  <si>
    <t>AESICA QUEENBOROUGH LIMITED Velika Britanija  ABBVIE S.R.L.Italija</t>
  </si>
  <si>
    <t>ABBVIE BIOTECHNOLOGY GMBH Nemačka</t>
  </si>
  <si>
    <t>ABBVIE BIOTECHNOLOGY GMBH. Nemačka</t>
  </si>
  <si>
    <t>FRESENIUS KABI AUSTRIA GMBH Austrija</t>
  </si>
  <si>
    <t>para za inhalaciju. tečnost</t>
  </si>
  <si>
    <t>rastvor za injekciju u napunjenom injekcionom špricu</t>
  </si>
  <si>
    <t>rastvor za injekciju u napunjenom injekcionom penu i/ili špricu</t>
  </si>
  <si>
    <t>rastvor za injekciju u napunjenom injekcionom špricu i/ili penu</t>
  </si>
  <si>
    <t>rastvor za injekciju u napunjenom injekcionom penu</t>
  </si>
  <si>
    <t>250 ml -100%</t>
  </si>
  <si>
    <t>20mg/0.2ml</t>
  </si>
  <si>
    <t>40 mg/0.4ml</t>
  </si>
  <si>
    <t>40 mg/0.8 ml</t>
  </si>
  <si>
    <t>80мg/0.8ml</t>
  </si>
  <si>
    <t>boca</t>
  </si>
  <si>
    <t>napunjen injekcioni špric</t>
  </si>
  <si>
    <t>napunjen injekcioni špric i/ili pen</t>
  </si>
  <si>
    <t>napunjen injekcioni pen</t>
  </si>
  <si>
    <t xml:space="preserve">Medica Linea Pharma doo </t>
  </si>
  <si>
    <t>ПРИЛОГ 1 УГОВОРА - СПЕЦИФИКАЦИЈА ЛЕКОВА СА ЦЕНАМА</t>
  </si>
  <si>
    <t>УКУПНА ВРЕДНОСТ УГОВОРА БЕЗ ПДВ-А</t>
  </si>
  <si>
    <t>УКУПНА ВРЕДНОСТ УГОВОРА СА ПДВ-ОМ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</si>
</sst>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4" fontId="48" fillId="34" borderId="10" xfId="0" applyNumberFormat="1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48" fillId="33" borderId="11" xfId="0" applyNumberFormat="1" applyFont="1" applyFill="1" applyBorder="1" applyAlignment="1">
      <alignment horizontal="center" vertical="center" wrapText="1"/>
    </xf>
    <xf numFmtId="0" fontId="3" fillId="33" borderId="11" xfId="58" applyNumberFormat="1" applyFont="1" applyFill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3" fontId="49" fillId="0" borderId="10" xfId="0" applyNumberFormat="1" applyFont="1" applyBorder="1" applyAlignment="1">
      <alignment horizontal="center" vertical="center"/>
    </xf>
    <xf numFmtId="4" fontId="48" fillId="33" borderId="11" xfId="0" applyNumberFormat="1" applyFont="1" applyFill="1" applyBorder="1" applyAlignment="1">
      <alignment horizontal="center" vertical="center" wrapText="1"/>
    </xf>
    <xf numFmtId="4" fontId="48" fillId="34" borderId="12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wrapText="1"/>
    </xf>
    <xf numFmtId="49" fontId="41" fillId="0" borderId="11" xfId="0" applyNumberFormat="1" applyFont="1" applyFill="1" applyBorder="1" applyAlignment="1">
      <alignment horizontal="center" vertical="center" wrapText="1"/>
    </xf>
    <xf numFmtId="0" fontId="4" fillId="0" borderId="11" xfId="58" applyNumberFormat="1" applyFont="1" applyFill="1" applyBorder="1" applyAlignment="1">
      <alignment horizontal="center" vertical="center" wrapText="1"/>
      <protection/>
    </xf>
    <xf numFmtId="4" fontId="41" fillId="0" borderId="11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/>
    </xf>
    <xf numFmtId="0" fontId="48" fillId="34" borderId="10" xfId="0" applyFont="1" applyFill="1" applyBorder="1" applyAlignment="1">
      <alignment horizontal="right" vertical="center" wrapText="1"/>
    </xf>
    <xf numFmtId="0" fontId="48" fillId="34" borderId="12" xfId="0" applyFont="1" applyFill="1" applyBorder="1" applyAlignment="1">
      <alignment horizontal="right" vertical="center" wrapText="1"/>
    </xf>
    <xf numFmtId="0" fontId="50" fillId="0" borderId="0" xfId="0" applyFont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zoomScale="85" zoomScaleNormal="85" zoomScalePageLayoutView="0" workbookViewId="0" topLeftCell="A1">
      <selection activeCell="A2" sqref="A2:K2"/>
    </sheetView>
  </sheetViews>
  <sheetFormatPr defaultColWidth="9.140625" defaultRowHeight="15"/>
  <cols>
    <col min="1" max="1" width="8.421875" style="1" customWidth="1"/>
    <col min="2" max="2" width="14.140625" style="1" customWidth="1"/>
    <col min="3" max="3" width="10.28125" style="2" customWidth="1"/>
    <col min="4" max="4" width="17.8515625" style="1" customWidth="1"/>
    <col min="5" max="5" width="14.140625" style="1" customWidth="1"/>
    <col min="6" max="6" width="21.8515625" style="1" customWidth="1"/>
    <col min="7" max="7" width="10.28125" style="1" customWidth="1"/>
    <col min="8" max="8" width="12.7109375" style="1" customWidth="1"/>
    <col min="9" max="9" width="12.421875" style="1" customWidth="1"/>
    <col min="10" max="10" width="14.421875" style="1" customWidth="1"/>
    <col min="11" max="11" width="18.140625" style="1" customWidth="1"/>
    <col min="12" max="16384" width="9.140625" style="1" customWidth="1"/>
  </cols>
  <sheetData>
    <row r="1" spans="1:11" ht="21.75" customHeight="1">
      <c r="A1" s="25" t="s">
        <v>46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.75" customHeight="1">
      <c r="A2" s="25" t="s">
        <v>45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4" spans="1:11" s="3" customFormat="1" ht="51">
      <c r="A4" s="8" t="s">
        <v>7</v>
      </c>
      <c r="B4" s="8" t="s">
        <v>5</v>
      </c>
      <c r="C4" s="10" t="s">
        <v>0</v>
      </c>
      <c r="D4" s="6" t="s">
        <v>6</v>
      </c>
      <c r="E4" s="6" t="s">
        <v>2</v>
      </c>
      <c r="F4" s="6" t="s">
        <v>1</v>
      </c>
      <c r="G4" s="6" t="s">
        <v>8</v>
      </c>
      <c r="H4" s="11" t="s">
        <v>3</v>
      </c>
      <c r="I4" s="6" t="s">
        <v>9</v>
      </c>
      <c r="J4" s="6" t="s">
        <v>10</v>
      </c>
      <c r="K4" s="15" t="s">
        <v>4</v>
      </c>
    </row>
    <row r="5" spans="1:11" ht="54.75" customHeight="1">
      <c r="A5" s="18">
        <v>12</v>
      </c>
      <c r="B5" s="18" t="s">
        <v>12</v>
      </c>
      <c r="C5" s="19" t="s">
        <v>17</v>
      </c>
      <c r="D5" s="18" t="s">
        <v>22</v>
      </c>
      <c r="E5" s="18" t="s">
        <v>27</v>
      </c>
      <c r="F5" s="18" t="s">
        <v>31</v>
      </c>
      <c r="G5" s="18" t="s">
        <v>36</v>
      </c>
      <c r="H5" s="20" t="s">
        <v>41</v>
      </c>
      <c r="I5" s="21"/>
      <c r="J5" s="21">
        <v>6647</v>
      </c>
      <c r="K5" s="5">
        <f>I5*J5</f>
        <v>0</v>
      </c>
    </row>
    <row r="6" spans="1:11" ht="101.25" customHeight="1">
      <c r="A6" s="18">
        <v>27</v>
      </c>
      <c r="B6" s="18" t="s">
        <v>13</v>
      </c>
      <c r="C6" s="19" t="s">
        <v>18</v>
      </c>
      <c r="D6" s="18" t="s">
        <v>23</v>
      </c>
      <c r="E6" s="18" t="s">
        <v>28</v>
      </c>
      <c r="F6" s="18" t="s">
        <v>32</v>
      </c>
      <c r="G6" s="18" t="s">
        <v>37</v>
      </c>
      <c r="H6" s="20" t="s">
        <v>42</v>
      </c>
      <c r="I6" s="21"/>
      <c r="J6" s="21">
        <v>10729.5</v>
      </c>
      <c r="K6" s="5">
        <f>I6*J6</f>
        <v>0</v>
      </c>
    </row>
    <row r="7" spans="1:11" ht="74.25" customHeight="1">
      <c r="A7" s="18">
        <v>29</v>
      </c>
      <c r="B7" s="18" t="s">
        <v>14</v>
      </c>
      <c r="C7" s="19" t="s">
        <v>19</v>
      </c>
      <c r="D7" s="18" t="s">
        <v>24</v>
      </c>
      <c r="E7" s="18" t="s">
        <v>29</v>
      </c>
      <c r="F7" s="18" t="s">
        <v>33</v>
      </c>
      <c r="G7" s="18" t="s">
        <v>38</v>
      </c>
      <c r="H7" s="20" t="s">
        <v>43</v>
      </c>
      <c r="I7" s="21"/>
      <c r="J7" s="21">
        <v>21426.65</v>
      </c>
      <c r="K7" s="5">
        <f>I7*J7</f>
        <v>0</v>
      </c>
    </row>
    <row r="8" spans="1:11" ht="88.5" customHeight="1">
      <c r="A8" s="18">
        <v>31</v>
      </c>
      <c r="B8" s="18" t="s">
        <v>15</v>
      </c>
      <c r="C8" s="19" t="s">
        <v>20</v>
      </c>
      <c r="D8" s="18" t="s">
        <v>25</v>
      </c>
      <c r="E8" s="18" t="s">
        <v>30</v>
      </c>
      <c r="F8" s="18" t="s">
        <v>34</v>
      </c>
      <c r="G8" s="18" t="s">
        <v>39</v>
      </c>
      <c r="H8" s="20" t="s">
        <v>43</v>
      </c>
      <c r="I8" s="21"/>
      <c r="J8" s="21">
        <v>19222.34</v>
      </c>
      <c r="K8" s="5">
        <f>I8*J8</f>
        <v>0</v>
      </c>
    </row>
    <row r="9" spans="1:11" ht="79.5" customHeight="1">
      <c r="A9" s="4">
        <v>33</v>
      </c>
      <c r="B9" s="9" t="s">
        <v>16</v>
      </c>
      <c r="C9" s="17" t="s">
        <v>21</v>
      </c>
      <c r="D9" s="9" t="s">
        <v>26</v>
      </c>
      <c r="E9" s="9" t="s">
        <v>28</v>
      </c>
      <c r="F9" s="12" t="s">
        <v>35</v>
      </c>
      <c r="G9" s="13" t="s">
        <v>40</v>
      </c>
      <c r="H9" s="9" t="s">
        <v>44</v>
      </c>
      <c r="I9" s="14"/>
      <c r="J9" s="22">
        <v>42853.3</v>
      </c>
      <c r="K9" s="5">
        <f>I9*J9</f>
        <v>0</v>
      </c>
    </row>
    <row r="10" spans="1:11" ht="18.75" customHeight="1">
      <c r="A10" s="24" t="s">
        <v>47</v>
      </c>
      <c r="B10" s="24"/>
      <c r="C10" s="24"/>
      <c r="D10" s="24"/>
      <c r="E10" s="24"/>
      <c r="F10" s="24"/>
      <c r="G10" s="24"/>
      <c r="H10" s="24"/>
      <c r="I10" s="24"/>
      <c r="J10" s="24"/>
      <c r="K10" s="16">
        <f>K5+K6+K7+K8+K9</f>
        <v>0</v>
      </c>
    </row>
    <row r="11" spans="1:11" ht="18.75" customHeight="1">
      <c r="A11" s="23" t="s">
        <v>11</v>
      </c>
      <c r="B11" s="23"/>
      <c r="C11" s="23"/>
      <c r="D11" s="23"/>
      <c r="E11" s="23"/>
      <c r="F11" s="23"/>
      <c r="G11" s="23"/>
      <c r="H11" s="23"/>
      <c r="I11" s="23"/>
      <c r="J11" s="23"/>
      <c r="K11" s="7">
        <f>K10*0.1</f>
        <v>0</v>
      </c>
    </row>
    <row r="12" spans="1:11" ht="18.75" customHeight="1">
      <c r="A12" s="23" t="s">
        <v>48</v>
      </c>
      <c r="B12" s="23"/>
      <c r="C12" s="23"/>
      <c r="D12" s="23"/>
      <c r="E12" s="23"/>
      <c r="F12" s="23"/>
      <c r="G12" s="23"/>
      <c r="H12" s="23"/>
      <c r="I12" s="23"/>
      <c r="J12" s="23"/>
      <c r="K12" s="7">
        <f>SUM(K10:K11)</f>
        <v>0</v>
      </c>
    </row>
    <row r="13" ht="18.75" customHeight="1"/>
  </sheetData>
  <sheetProtection/>
  <mergeCells count="5">
    <mergeCell ref="A1:K1"/>
    <mergeCell ref="A2:K2"/>
    <mergeCell ref="A12:J12"/>
    <mergeCell ref="A11:J11"/>
    <mergeCell ref="A10:J10"/>
  </mergeCells>
  <printOptions/>
  <pageMargins left="0.2" right="0.2" top="0.2" bottom="0.25" header="0.2" footer="0.3"/>
  <pageSetup fitToHeight="1" fitToWidth="1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2021-08-03T10:56:37Z</dcterms:modified>
  <cp:category/>
  <cp:version/>
  <cp:contentType/>
  <cp:contentStatus/>
</cp:coreProperties>
</file>