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a deljeno\POSTUPCI 2021\9. Lekovi sa Liste B i Liste D\OKVIRNI SPORAZUMI\23. Slaviamed\"/>
    </mc:Choice>
  </mc:AlternateContent>
  <xr:revisionPtr revIDLastSave="0" documentId="13_ncr:1_{508C7286-AF4F-47BC-8964-22C5FCFA9E21}" xr6:coauthVersionLast="36" xr6:coauthVersionMax="36" xr10:uidLastSave="{00000000-0000-0000-0000-000000000000}"/>
  <bookViews>
    <workbookView xWindow="0" yWindow="0" windowWidth="8235" windowHeight="7455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K7" i="2"/>
  <c r="K8" i="2"/>
  <c r="K9" i="2"/>
  <c r="M7" i="2" l="1"/>
  <c r="N7" i="2" s="1"/>
  <c r="M8" i="2"/>
  <c r="N8" i="2" s="1"/>
  <c r="N10" i="2"/>
  <c r="N12" i="2" s="1"/>
  <c r="M9" i="2" l="1"/>
  <c r="N9" i="2" s="1"/>
  <c r="M6" i="2"/>
  <c r="N6" i="2" l="1"/>
  <c r="N11" i="2"/>
</calcChain>
</file>

<file path=xl/sharedStrings.xml><?xml version="1.0" encoding="utf-8"?>
<sst xmlns="http://schemas.openxmlformats.org/spreadsheetml/2006/main" count="43" uniqueCount="35">
  <si>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</si>
  <si>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</si>
  <si>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</si>
  <si>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</si>
  <si>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</si>
  <si>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</si>
  <si>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</si>
  <si>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</si>
  <si>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</si>
  <si>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rastvor za injekciju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</si>
  <si>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</si>
  <si>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</si>
  <si>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</si>
  <si>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</si>
  <si>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</si>
  <si>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</si>
  <si>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ПРИЛОГ 1 УГОВОРА - СПЕЦИФИКАЦИЈА ЛЕКОВА СА ЦЕНАМА</t>
  </si>
  <si>
    <t>ampula</t>
  </si>
  <si>
    <t>УКУПНА ВРЕДНОСТ СА ПДВ-ом:</t>
  </si>
  <si>
    <t>Количина</t>
  </si>
  <si>
    <t>Slaviamed d.o.o.</t>
  </si>
  <si>
    <t>ondansetron 4 mg</t>
  </si>
  <si>
    <r>
      <t>ONDASAN</t>
    </r>
    <r>
      <rPr>
        <sz val="9"/>
        <rFont val="Calibri"/>
        <family val="2"/>
      </rPr>
      <t>®</t>
    </r>
  </si>
  <si>
    <t>SLAVIAMED doo Beograd</t>
  </si>
  <si>
    <t>4mg/2ml</t>
  </si>
  <si>
    <t>alfentanil 5 mg</t>
  </si>
  <si>
    <r>
      <t>Rapifen</t>
    </r>
    <r>
      <rPr>
        <sz val="9"/>
        <rFont val="Calibri"/>
        <family val="2"/>
      </rPr>
      <t>®</t>
    </r>
  </si>
  <si>
    <t>PIRAMAL CRITICAL CARE B.V. Holandija</t>
  </si>
  <si>
    <t>5 mg/10 ml</t>
  </si>
  <si>
    <t>sufentanil 0,25 mg</t>
  </si>
  <si>
    <r>
      <t>Sufenta</t>
    </r>
    <r>
      <rPr>
        <sz val="9"/>
        <rFont val="Calibri"/>
        <family val="2"/>
      </rPr>
      <t>®</t>
    </r>
    <r>
      <rPr>
        <sz val="9"/>
        <rFont val="Arial"/>
        <family val="2"/>
      </rPr>
      <t xml:space="preserve"> forte</t>
    </r>
  </si>
  <si>
    <t>0,25 mg/5 ml</t>
  </si>
  <si>
    <t>etomidat 20 mg</t>
  </si>
  <si>
    <r>
      <t>Hypnomidate</t>
    </r>
    <r>
      <rPr>
        <sz val="9"/>
        <rFont val="Calibri"/>
        <family val="2"/>
      </rPr>
      <t>®</t>
    </r>
  </si>
  <si>
    <t>10 ml (2 mg/ml)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</si>
</sst>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8" fillId="0" borderId="0"/>
  </cellStyleXfs>
  <cellXfs count="17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164" fontId="9" fillId="0" borderId="1" xfId="2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0"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21"/>
  <sheetViews>
    <sheetView tabSelected="1" workbookViewId="0">
      <selection activeCell="Q24" sqref="Q24"/>
    </sheetView>
  </sheetViews>
  <sheetFormatPr defaultRowHeight="15" x14ac:dyDescent="0.25"/>
  <cols>
    <col min="2" max="2" width="13.7109375" customWidth="1"/>
    <col min="3" max="3" width="11.85546875" customWidth="1"/>
    <col min="4" max="4" width="16.7109375" customWidth="1"/>
    <col min="5" max="5" width="23.85546875" customWidth="1"/>
    <col min="6" max="6" width="15.28515625" customWidth="1"/>
    <col min="7" max="7" width="14.42578125" customWidth="1"/>
    <col min="9" max="9" width="11.85546875" customWidth="1"/>
    <col min="10" max="10" width="13.7109375" customWidth="1"/>
    <col min="11" max="11" width="15.28515625" customWidth="1"/>
    <col min="13" max="13" width="14" customWidth="1"/>
    <col min="14" max="14" width="18.42578125" customWidth="1"/>
  </cols>
  <sheetData>
    <row r="1" spans="1:14" ht="20.100000000000001" customHeight="1" x14ac:dyDescent="0.25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0.100000000000001" customHeight="1" x14ac:dyDescent="0.25">
      <c r="A2" s="15" t="s">
        <v>20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4" spans="1:14" ht="33.75" customHeight="1" x14ac:dyDescent="0.25">
      <c r="A4" s="10" t="s">
        <v>4</v>
      </c>
      <c r="B4" s="10" t="s">
        <v>0</v>
      </c>
      <c r="C4" s="10" t="s">
        <v>1</v>
      </c>
      <c r="D4" s="10" t="s">
        <v>5</v>
      </c>
      <c r="E4" s="10" t="s">
        <v>6</v>
      </c>
      <c r="F4" s="10" t="s">
        <v>2</v>
      </c>
      <c r="G4" s="10" t="s">
        <v>10</v>
      </c>
      <c r="H4" s="10" t="s">
        <v>7</v>
      </c>
      <c r="I4" s="10" t="s">
        <v>19</v>
      </c>
      <c r="J4" s="10" t="s">
        <v>8</v>
      </c>
      <c r="K4" s="10" t="s">
        <v>3</v>
      </c>
      <c r="L4" s="10" t="s">
        <v>11</v>
      </c>
      <c r="M4" s="10" t="s">
        <v>12</v>
      </c>
      <c r="N4" s="16" t="s">
        <v>13</v>
      </c>
    </row>
    <row r="5" spans="1:14" ht="1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6"/>
    </row>
    <row r="6" spans="1:14" ht="24" x14ac:dyDescent="0.25">
      <c r="A6" s="7">
        <v>7</v>
      </c>
      <c r="B6" s="8" t="s">
        <v>21</v>
      </c>
      <c r="C6" s="9">
        <v>124530</v>
      </c>
      <c r="D6" s="8" t="s">
        <v>22</v>
      </c>
      <c r="E6" s="8" t="s">
        <v>23</v>
      </c>
      <c r="F6" s="5" t="s">
        <v>9</v>
      </c>
      <c r="G6" s="5" t="s">
        <v>24</v>
      </c>
      <c r="H6" s="5" t="s">
        <v>17</v>
      </c>
      <c r="I6" s="7"/>
      <c r="J6" s="5">
        <v>59</v>
      </c>
      <c r="K6" s="3">
        <f>I6*J6</f>
        <v>0</v>
      </c>
      <c r="L6" s="4">
        <v>0.1</v>
      </c>
      <c r="M6" s="3">
        <f>K6*L6</f>
        <v>0</v>
      </c>
      <c r="N6" s="3">
        <f>K6+M6</f>
        <v>0</v>
      </c>
    </row>
    <row r="7" spans="1:14" ht="24" x14ac:dyDescent="0.25">
      <c r="A7" s="7">
        <v>312</v>
      </c>
      <c r="B7" s="5" t="s">
        <v>25</v>
      </c>
      <c r="C7" s="6">
        <v>87575</v>
      </c>
      <c r="D7" s="5" t="s">
        <v>26</v>
      </c>
      <c r="E7" s="5" t="s">
        <v>27</v>
      </c>
      <c r="F7" s="5" t="s">
        <v>9</v>
      </c>
      <c r="G7" s="5" t="s">
        <v>28</v>
      </c>
      <c r="H7" s="5" t="s">
        <v>17</v>
      </c>
      <c r="I7" s="7"/>
      <c r="J7" s="5">
        <v>226.39</v>
      </c>
      <c r="K7" s="3">
        <f t="shared" ref="K7:K9" si="0">I7*J7</f>
        <v>0</v>
      </c>
      <c r="L7" s="4">
        <v>0.1</v>
      </c>
      <c r="M7" s="3">
        <f t="shared" ref="M7:M9" si="1">K7*L7</f>
        <v>0</v>
      </c>
      <c r="N7" s="3">
        <f t="shared" ref="N7:N9" si="2">K7+M7</f>
        <v>0</v>
      </c>
    </row>
    <row r="8" spans="1:14" ht="24" x14ac:dyDescent="0.25">
      <c r="A8" s="7">
        <v>313</v>
      </c>
      <c r="B8" s="5" t="s">
        <v>29</v>
      </c>
      <c r="C8" s="6">
        <v>87171</v>
      </c>
      <c r="D8" s="5" t="s">
        <v>30</v>
      </c>
      <c r="E8" s="5" t="s">
        <v>27</v>
      </c>
      <c r="F8" s="5" t="s">
        <v>9</v>
      </c>
      <c r="G8" s="5" t="s">
        <v>31</v>
      </c>
      <c r="H8" s="5" t="s">
        <v>17</v>
      </c>
      <c r="I8" s="7"/>
      <c r="J8" s="5">
        <v>265.26</v>
      </c>
      <c r="K8" s="3">
        <f t="shared" si="0"/>
        <v>0</v>
      </c>
      <c r="L8" s="4">
        <v>0.1</v>
      </c>
      <c r="M8" s="3">
        <f t="shared" si="1"/>
        <v>0</v>
      </c>
      <c r="N8" s="3">
        <f t="shared" si="2"/>
        <v>0</v>
      </c>
    </row>
    <row r="9" spans="1:14" ht="24" x14ac:dyDescent="0.25">
      <c r="A9" s="7">
        <v>317</v>
      </c>
      <c r="B9" s="5" t="s">
        <v>32</v>
      </c>
      <c r="C9" s="6">
        <v>80300</v>
      </c>
      <c r="D9" s="5" t="s">
        <v>33</v>
      </c>
      <c r="E9" s="5" t="s">
        <v>27</v>
      </c>
      <c r="F9" s="5" t="s">
        <v>9</v>
      </c>
      <c r="G9" s="5" t="s">
        <v>34</v>
      </c>
      <c r="H9" s="5" t="s">
        <v>17</v>
      </c>
      <c r="I9" s="7"/>
      <c r="J9" s="5">
        <v>186.82</v>
      </c>
      <c r="K9" s="3">
        <f t="shared" si="0"/>
        <v>0</v>
      </c>
      <c r="L9" s="4">
        <v>0.1</v>
      </c>
      <c r="M9" s="3">
        <f t="shared" si="1"/>
        <v>0</v>
      </c>
      <c r="N9" s="3">
        <f t="shared" si="2"/>
        <v>0</v>
      </c>
    </row>
    <row r="10" spans="1:14" x14ac:dyDescent="0.25">
      <c r="A10" s="12" t="s">
        <v>14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  <c r="N10" s="2">
        <f>SUM(K6:K9)</f>
        <v>0</v>
      </c>
    </row>
    <row r="11" spans="1:14" x14ac:dyDescent="0.25">
      <c r="A11" s="12" t="s">
        <v>15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4"/>
      <c r="N11" s="2">
        <f>SUM(M6:M9)</f>
        <v>0</v>
      </c>
    </row>
    <row r="12" spans="1:14" x14ac:dyDescent="0.25">
      <c r="A12" s="12" t="s">
        <v>18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  <c r="N12" s="2">
        <f>N10*1.1</f>
        <v>0</v>
      </c>
    </row>
    <row r="21" spans="14:14" x14ac:dyDescent="0.25">
      <c r="N21" s="1"/>
    </row>
  </sheetData>
  <mergeCells count="19">
    <mergeCell ref="C4:C5"/>
    <mergeCell ref="D4:D5"/>
    <mergeCell ref="E4:E5"/>
    <mergeCell ref="F4:F5"/>
    <mergeCell ref="A10:M10"/>
    <mergeCell ref="A11:M11"/>
    <mergeCell ref="A12:M12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</mergeCells>
  <pageMargins left="0" right="0" top="0.75" bottom="0.75" header="0.3" footer="0.3"/>
  <pageSetup paperSize="9" scale="7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Ana Rogic</cp:lastModifiedBy>
  <cp:lastPrinted>2021-10-28T13:31:24Z</cp:lastPrinted>
  <dcterms:created xsi:type="dcterms:W3CDTF">2021-08-30T13:00:38Z</dcterms:created>
  <dcterms:modified xsi:type="dcterms:W3CDTF">2021-10-28T13:31:26Z</dcterms:modified>
</cp:coreProperties>
</file>