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C5BD3FD6-0031-475C-A4DC-4E41928083D5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8" i="2"/>
  <c r="M8" i="2" s="1"/>
  <c r="N8" i="2" s="1"/>
  <c r="K9" i="2"/>
  <c r="K10" i="2"/>
  <c r="M10" i="2" s="1"/>
  <c r="N10" i="2" s="1"/>
  <c r="K11" i="2"/>
  <c r="K12" i="2"/>
  <c r="K6" i="2"/>
  <c r="M11" i="2" l="1"/>
  <c r="N11" i="2" s="1"/>
  <c r="N13" i="2"/>
  <c r="N15" i="2" s="1"/>
  <c r="M9" i="2"/>
  <c r="N9" i="2" s="1"/>
  <c r="M6" i="2"/>
  <c r="M12" i="2"/>
  <c r="N12" i="2" s="1"/>
  <c r="N6" i="2" l="1"/>
  <c r="N14" i="2"/>
</calcChain>
</file>

<file path=xl/sharedStrings.xml><?xml version="1.0" encoding="utf-8"?>
<sst xmlns="http://schemas.openxmlformats.org/spreadsheetml/2006/main" count="65" uniqueCount="57">
  <si>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</si>
  <si>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</si>
  <si>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</si>
  <si>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</si>
  <si>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</si>
  <si>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</si>
  <si>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</si>
  <si>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</si>
  <si>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</si>
  <si>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</si>
  <si>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</si>
  <si>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</si>
  <si>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</si>
  <si>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</si>
  <si>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</si>
  <si>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</si>
  <si>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</si>
  <si>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УКУПНА ВРЕДНОСТ СА ПДВ-ом:</t>
  </si>
  <si>
    <t>Количина</t>
  </si>
  <si>
    <t>PharmaSwiss d.o.o.</t>
  </si>
  <si>
    <t>makrogol, natrijum-hlorid, kalijum hlorid, natrijum-hidrogenkarbonat, natrijum-sulfat</t>
  </si>
  <si>
    <t>Fortrans®</t>
  </si>
  <si>
    <t>Beaufor Ipsen Industrie - Dreux</t>
  </si>
  <si>
    <t>prašak za oralni rastvor</t>
  </si>
  <si>
    <t>74g</t>
  </si>
  <si>
    <t>kesica</t>
  </si>
  <si>
    <t>antitrombin III 500 i.j.</t>
  </si>
  <si>
    <t>0062170    0062163    0062161</t>
  </si>
  <si>
    <t>Kybernin ®P 500                     Atenativ ®500  Antitrombin III Baxter</t>
  </si>
  <si>
    <t>CSL Behring GmbH Octapharma AB  Takeda Manufacturing Austria AG</t>
  </si>
  <si>
    <t>prašak i rastvarač za rastvor za infuziju</t>
  </si>
  <si>
    <t>500 i.j./10 ml</t>
  </si>
  <si>
    <t>fibrinogen, koagulacioni faktor XIII, humani,  aprotinin, trombin, kalcijum hlorid (90 mg + 60 U + 1000 KIU + 500 i.j.+ 5,9 mg)/ml</t>
  </si>
  <si>
    <r>
      <t xml:space="preserve">Beriplast </t>
    </r>
    <r>
      <rPr>
        <sz val="8"/>
        <rFont val="Arial"/>
        <family val="2"/>
        <charset val="238"/>
      </rPr>
      <t xml:space="preserve">® </t>
    </r>
    <r>
      <rPr>
        <sz val="8"/>
        <rFont val="Arial"/>
        <family val="2"/>
      </rPr>
      <t xml:space="preserve">P Combi set 1ml </t>
    </r>
  </si>
  <si>
    <t>CSL Behring GmbH</t>
  </si>
  <si>
    <t>prašak i rastvarač za lepak za tkivo</t>
  </si>
  <si>
    <t>bočica,  4 po 1 (set 1 mL);   (90 mg/1mL  + 60 i.j./1mL  + 1000 KIU/1mL  + 500 i.j./1mL  + 5,9 mg /1mL)</t>
  </si>
  <si>
    <t>set</t>
  </si>
  <si>
    <t>fibrinogen, koagulacioni faktor XIII, humani,  aprotinin, trombin, kalcijum hlorid (270 mg + 180 U + 3000 KIU + 1500 i.j.+ 17,7 mg)/3 ml</t>
  </si>
  <si>
    <t xml:space="preserve">Beriplast ® P Combi set 3ml </t>
  </si>
  <si>
    <t>bočica, 4 po 1 (set 3 mL); (270 mg/ 3mL + 180 i.j./ 3mL + 3000 KIU/ 3mL + 1500 i.j./ 3mL + 17,7mg/3mL)</t>
  </si>
  <si>
    <t>lanreotid 90 mg</t>
  </si>
  <si>
    <t>0049232</t>
  </si>
  <si>
    <t xml:space="preserve">Somatuline  ® Autogel  ®  </t>
  </si>
  <si>
    <t>Ipsen Pharma Biotech</t>
  </si>
  <si>
    <t>rastvor za injekciju u napunjenom injekcionom špricu</t>
  </si>
  <si>
    <t>90 mg</t>
  </si>
  <si>
    <t>injekcioni špric</t>
  </si>
  <si>
    <t>lanreotid 120 mg</t>
  </si>
  <si>
    <t>0049233</t>
  </si>
  <si>
    <t>120 mg</t>
  </si>
  <si>
    <t>toksin clostridium botulinum tip A</t>
  </si>
  <si>
    <t>0082111</t>
  </si>
  <si>
    <t xml:space="preserve">Dysport ® </t>
  </si>
  <si>
    <t>Ipsen Biopharm Limited</t>
  </si>
  <si>
    <t>prašak za rastvor za injekciju</t>
  </si>
  <si>
    <t>500LD50jed.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</si>
</sst>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  <xf numFmtId="0" fontId="6" fillId="4" borderId="0" applyNumberFormat="0" applyBorder="0" applyAlignment="0" applyProtection="0"/>
  </cellStyleXfs>
  <cellXfs count="25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9" fillId="3" borderId="1" xfId="10" applyNumberFormat="1" applyFont="1" applyFill="1" applyBorder="1" applyAlignment="1">
      <alignment horizontal="center" vertical="center" wrapText="1"/>
    </xf>
    <xf numFmtId="0" fontId="9" fillId="3" borderId="1" xfId="1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1">
    <cellStyle name="20% - Accent4" xfId="10" builtinId="42"/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4"/>
  <sheetViews>
    <sheetView tabSelected="1" workbookViewId="0">
      <selection activeCell="J11" sqref="J11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0.100000000000001" customHeight="1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4" spans="1:14" ht="33.75" customHeight="1" x14ac:dyDescent="0.25">
      <c r="A4" s="18" t="s">
        <v>4</v>
      </c>
      <c r="B4" s="18" t="s">
        <v>0</v>
      </c>
      <c r="C4" s="18" t="s">
        <v>1</v>
      </c>
      <c r="D4" s="18" t="s">
        <v>5</v>
      </c>
      <c r="E4" s="18" t="s">
        <v>6</v>
      </c>
      <c r="F4" s="18" t="s">
        <v>2</v>
      </c>
      <c r="G4" s="18" t="s">
        <v>10</v>
      </c>
      <c r="H4" s="18" t="s">
        <v>7</v>
      </c>
      <c r="I4" s="18" t="s">
        <v>18</v>
      </c>
      <c r="J4" s="18" t="s">
        <v>8</v>
      </c>
      <c r="K4" s="18" t="s">
        <v>3</v>
      </c>
      <c r="L4" s="18" t="s">
        <v>11</v>
      </c>
      <c r="M4" s="18" t="s">
        <v>12</v>
      </c>
      <c r="N4" s="24" t="s">
        <v>13</v>
      </c>
    </row>
    <row r="5" spans="1:14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4"/>
    </row>
    <row r="6" spans="1:14" ht="56.25" x14ac:dyDescent="0.25">
      <c r="A6" s="5">
        <v>13</v>
      </c>
      <c r="B6" s="6" t="s">
        <v>20</v>
      </c>
      <c r="C6" s="6">
        <v>3125300</v>
      </c>
      <c r="D6" s="7" t="s">
        <v>21</v>
      </c>
      <c r="E6" s="8" t="s">
        <v>22</v>
      </c>
      <c r="F6" s="3" t="s">
        <v>23</v>
      </c>
      <c r="G6" s="3" t="s">
        <v>24</v>
      </c>
      <c r="H6" s="3" t="s">
        <v>25</v>
      </c>
      <c r="I6" s="5"/>
      <c r="J6" s="3">
        <v>181.67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33.75" x14ac:dyDescent="0.25">
      <c r="A7" s="5">
        <v>26</v>
      </c>
      <c r="B7" s="3" t="s">
        <v>26</v>
      </c>
      <c r="C7" s="9" t="s">
        <v>27</v>
      </c>
      <c r="D7" s="10" t="s">
        <v>28</v>
      </c>
      <c r="E7" s="11" t="s">
        <v>29</v>
      </c>
      <c r="F7" s="3" t="s">
        <v>30</v>
      </c>
      <c r="G7" s="3" t="s">
        <v>31</v>
      </c>
      <c r="H7" s="3" t="s">
        <v>9</v>
      </c>
      <c r="I7" s="5"/>
      <c r="J7" s="3">
        <v>25596.1</v>
      </c>
      <c r="K7" s="3">
        <f t="shared" ref="K7:K12" si="0">I7*J7</f>
        <v>0</v>
      </c>
      <c r="L7" s="4">
        <v>0.1</v>
      </c>
      <c r="M7" s="3">
        <f t="shared" ref="M7:M12" si="1">K7*L7</f>
        <v>0</v>
      </c>
      <c r="N7" s="3">
        <f t="shared" ref="N7:N12" si="2">K7+M7</f>
        <v>0</v>
      </c>
    </row>
    <row r="8" spans="1:14" ht="90" x14ac:dyDescent="0.25">
      <c r="A8" s="5">
        <v>48</v>
      </c>
      <c r="B8" s="6" t="s">
        <v>32</v>
      </c>
      <c r="C8" s="6">
        <v>9067081</v>
      </c>
      <c r="D8" s="6" t="s">
        <v>33</v>
      </c>
      <c r="E8" s="12" t="s">
        <v>34</v>
      </c>
      <c r="F8" s="3" t="s">
        <v>35</v>
      </c>
      <c r="G8" s="3" t="s">
        <v>36</v>
      </c>
      <c r="H8" s="3" t="s">
        <v>37</v>
      </c>
      <c r="I8" s="5"/>
      <c r="J8" s="3">
        <v>11163</v>
      </c>
      <c r="K8" s="3">
        <f t="shared" si="0"/>
        <v>0</v>
      </c>
      <c r="L8" s="4">
        <v>0.1</v>
      </c>
      <c r="M8" s="3">
        <f t="shared" si="1"/>
        <v>0</v>
      </c>
      <c r="N8" s="3">
        <f t="shared" si="2"/>
        <v>0</v>
      </c>
    </row>
    <row r="9" spans="1:14" ht="90" x14ac:dyDescent="0.25">
      <c r="A9" s="5">
        <v>49</v>
      </c>
      <c r="B9" s="6" t="s">
        <v>38</v>
      </c>
      <c r="C9" s="6">
        <v>9067082</v>
      </c>
      <c r="D9" s="6" t="s">
        <v>39</v>
      </c>
      <c r="E9" s="12" t="s">
        <v>34</v>
      </c>
      <c r="F9" s="3" t="s">
        <v>35</v>
      </c>
      <c r="G9" s="3" t="s">
        <v>40</v>
      </c>
      <c r="H9" s="3" t="s">
        <v>37</v>
      </c>
      <c r="I9" s="5"/>
      <c r="J9" s="3">
        <v>32745</v>
      </c>
      <c r="K9" s="3">
        <f t="shared" si="0"/>
        <v>0</v>
      </c>
      <c r="L9" s="4">
        <v>0.1</v>
      </c>
      <c r="M9" s="3">
        <f t="shared" si="1"/>
        <v>0</v>
      </c>
      <c r="N9" s="3">
        <f t="shared" si="2"/>
        <v>0</v>
      </c>
    </row>
    <row r="10" spans="1:14" ht="33.75" x14ac:dyDescent="0.25">
      <c r="A10" s="5">
        <v>194</v>
      </c>
      <c r="B10" s="6" t="s">
        <v>41</v>
      </c>
      <c r="C10" s="13" t="s">
        <v>42</v>
      </c>
      <c r="D10" s="14" t="s">
        <v>43</v>
      </c>
      <c r="E10" s="14" t="s">
        <v>44</v>
      </c>
      <c r="F10" s="3" t="s">
        <v>45</v>
      </c>
      <c r="G10" s="3" t="s">
        <v>46</v>
      </c>
      <c r="H10" s="3" t="s">
        <v>47</v>
      </c>
      <c r="I10" s="5"/>
      <c r="J10" s="3">
        <v>84711.5</v>
      </c>
      <c r="K10" s="3">
        <f t="shared" si="0"/>
        <v>0</v>
      </c>
      <c r="L10" s="4">
        <v>0.1</v>
      </c>
      <c r="M10" s="3">
        <f t="shared" si="1"/>
        <v>0</v>
      </c>
      <c r="N10" s="3">
        <f t="shared" si="2"/>
        <v>0</v>
      </c>
    </row>
    <row r="11" spans="1:14" ht="33.75" x14ac:dyDescent="0.25">
      <c r="A11" s="5">
        <v>195</v>
      </c>
      <c r="B11" s="6" t="s">
        <v>48</v>
      </c>
      <c r="C11" s="13" t="s">
        <v>49</v>
      </c>
      <c r="D11" s="14" t="s">
        <v>43</v>
      </c>
      <c r="E11" s="14" t="s">
        <v>44</v>
      </c>
      <c r="F11" s="3" t="s">
        <v>45</v>
      </c>
      <c r="G11" s="3" t="s">
        <v>50</v>
      </c>
      <c r="H11" s="3" t="s">
        <v>47</v>
      </c>
      <c r="I11" s="5"/>
      <c r="J11" s="3">
        <v>115132.8</v>
      </c>
      <c r="K11" s="3">
        <f t="shared" si="0"/>
        <v>0</v>
      </c>
      <c r="L11" s="4">
        <v>0.1</v>
      </c>
      <c r="M11" s="3">
        <f t="shared" si="1"/>
        <v>0</v>
      </c>
      <c r="N11" s="3">
        <f t="shared" si="2"/>
        <v>0</v>
      </c>
    </row>
    <row r="12" spans="1:14" ht="22.5" x14ac:dyDescent="0.25">
      <c r="A12" s="5">
        <v>306</v>
      </c>
      <c r="B12" s="3" t="s">
        <v>51</v>
      </c>
      <c r="C12" s="15" t="s">
        <v>52</v>
      </c>
      <c r="D12" s="16" t="s">
        <v>53</v>
      </c>
      <c r="E12" s="17" t="s">
        <v>54</v>
      </c>
      <c r="F12" s="3" t="s">
        <v>55</v>
      </c>
      <c r="G12" s="3" t="s">
        <v>56</v>
      </c>
      <c r="H12" s="3" t="s">
        <v>9</v>
      </c>
      <c r="I12" s="5"/>
      <c r="J12" s="3">
        <v>27273.9</v>
      </c>
      <c r="K12" s="3">
        <f t="shared" si="0"/>
        <v>0</v>
      </c>
      <c r="L12" s="4">
        <v>0.1</v>
      </c>
      <c r="M12" s="3">
        <f t="shared" si="1"/>
        <v>0</v>
      </c>
      <c r="N12" s="3">
        <f t="shared" si="2"/>
        <v>0</v>
      </c>
    </row>
    <row r="13" spans="1:14" x14ac:dyDescent="0.25">
      <c r="A13" s="20" t="s">
        <v>14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  <c r="N13" s="2">
        <f>SUM(K6:K12)</f>
        <v>0</v>
      </c>
    </row>
    <row r="14" spans="1:14" x14ac:dyDescent="0.25">
      <c r="A14" s="20" t="s">
        <v>15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2">
        <f>SUM(M6:M12)</f>
        <v>0</v>
      </c>
    </row>
    <row r="15" spans="1:14" x14ac:dyDescent="0.25">
      <c r="A15" s="20" t="s">
        <v>17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/>
      <c r="N15" s="2">
        <f>N13*1.1</f>
        <v>0</v>
      </c>
    </row>
    <row r="24" spans="14:14" x14ac:dyDescent="0.25">
      <c r="N24" s="1"/>
    </row>
  </sheetData>
  <mergeCells count="19">
    <mergeCell ref="C4:C5"/>
    <mergeCell ref="D4:D5"/>
    <mergeCell ref="E4:E5"/>
    <mergeCell ref="F4:F5"/>
    <mergeCell ref="A13:M13"/>
    <mergeCell ref="A14:M14"/>
    <mergeCell ref="A15:M15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</mergeCells>
  <pageMargins left="0" right="0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2021-10-21T10:21:18Z</cp:lastPrinted>
  <dcterms:created xsi:type="dcterms:W3CDTF">2021-08-30T13:00:38Z</dcterms:created>
  <dcterms:modified xsi:type="dcterms:W3CDTF">2022-03-29T07:19:49Z</dcterms:modified>
</cp:coreProperties>
</file>