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predmeti\postupci 2021\B i D\OKVIRNI SPORAZUMI\prilozi ugovora\"/>
    </mc:Choice>
  </mc:AlternateContent>
  <xr:revisionPtr revIDLastSave="0" documentId="13_ncr:1_{C6388D4A-894F-4393-B4DC-60BB3391065D}" xr6:coauthVersionLast="36" xr6:coauthVersionMax="36" xr10:uidLastSave="{00000000-0000-0000-0000-000000000000}"/>
  <bookViews>
    <workbookView xWindow="0" yWindow="0" windowWidth="28800" windowHeight="12270" xr2:uid="{71A7D938-10A7-485C-B876-0BA6BA1E657B}"/>
  </bookViews>
  <sheets>
    <sheet name="Sheet2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7" i="2" l="1"/>
  <c r="M7" i="2" s="1"/>
  <c r="N7" i="2" s="1"/>
  <c r="K8" i="2"/>
  <c r="M8" i="2" s="1"/>
  <c r="N8" i="2" s="1"/>
  <c r="K6" i="2"/>
  <c r="N9" i="2" l="1"/>
  <c r="N11" i="2" s="1"/>
  <c r="M6" i="2"/>
  <c r="N6" i="2" l="1"/>
  <c r="N10" i="2"/>
</calcChain>
</file>

<file path=xl/sharedStrings.xml><?xml version="1.0" encoding="utf-8"?>
<sst xmlns="http://schemas.openxmlformats.org/spreadsheetml/2006/main" count="37" uniqueCount="35">
  <si>
    <t>Назив партије</t>
  </si>
  <si>
    <t>ЈКЛ</t>
  </si>
  <si>
    <t>Фармацеутски облик</t>
  </si>
  <si>
    <t>Укупна цена без ПДВ-а</t>
  </si>
  <si>
    <t>Број партије</t>
  </si>
  <si>
    <t>Заштићени назив понуђеног добра</t>
  </si>
  <si>
    <t>Произвођач</t>
  </si>
  <si>
    <t xml:space="preserve">Јединица мере </t>
  </si>
  <si>
    <t>Јединична цена без ПДВ-а</t>
  </si>
  <si>
    <t>rastvor za injekciju</t>
  </si>
  <si>
    <t>bočica</t>
  </si>
  <si>
    <t>Јачина/
концентрација лека</t>
  </si>
  <si>
    <t>Стопа 
ПДВ-а</t>
  </si>
  <si>
    <t>Износ 
ПДВ-а</t>
  </si>
  <si>
    <t>Укупна цена 
са ПДВ-ом</t>
  </si>
  <si>
    <t>УКУПНА ВРЕДНОСТ БЕЗ ПДВ-А:</t>
  </si>
  <si>
    <t>ИЗНОС ПДВ-А:</t>
  </si>
  <si>
    <t>ПРИЛОГ 1 УГОВОРА - СПЕЦИФИКАЦИЈА ЛЕКОВА СА ЦЕНАМА</t>
  </si>
  <si>
    <t>УКУПНА ВРЕДНОСТ СА ПДВ-ом:</t>
  </si>
  <si>
    <t>Количина</t>
  </si>
  <si>
    <t>ertapenem natrijum 1 g</t>
  </si>
  <si>
    <t>Invanz, prašak za koncentrat za rastvor za infuziju; 1g; bočica staklena, 1x1g</t>
  </si>
  <si>
    <t>LABORATOIRES MERCK SHARP &amp; DOHME CHIBRET - Francuska</t>
  </si>
  <si>
    <t>prašak za koncentrat za rastvor za infuziju</t>
  </si>
  <si>
    <t>1 g</t>
  </si>
  <si>
    <t>botulinum toksin tip A</t>
  </si>
  <si>
    <t>Botox, prašak za rastvor za injekciju; 100Allergan j.; bočica staklena, 1x100Allergan j.</t>
  </si>
  <si>
    <t xml:space="preserve">ALLERGAN PHARMACEUTICALS IRELAND - Irska </t>
  </si>
  <si>
    <t>prašak za rastvor za injekciju</t>
  </si>
  <si>
    <t>100 j.</t>
  </si>
  <si>
    <t>sugamadeks 200 mg</t>
  </si>
  <si>
    <t>Bridion, rastvor za injekciju; 100mg/mL; bočica staklena, 10x2mL</t>
  </si>
  <si>
    <t>N.V. ORGANON - Holandija</t>
  </si>
  <si>
    <t>200 mg/2 ml</t>
  </si>
  <si>
    <t>Medica Linea Pharm d.o.o.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</si>
</sst>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10"/>
      <color theme="1"/>
      <name val="Arial"/>
      <family val="2"/>
      <charset val="238"/>
    </font>
    <font>
      <b/>
      <sz val="8"/>
      <color theme="1"/>
      <name val="Arial"/>
      <family val="2"/>
    </font>
    <font>
      <sz val="8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9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0">
    <xf numFmtId="0" fontId="0" fillId="0" borderId="0"/>
    <xf numFmtId="0" fontId="2" fillId="0" borderId="0"/>
    <xf numFmtId="0" fontId="6" fillId="0" borderId="0"/>
    <xf numFmtId="0" fontId="7" fillId="0" borderId="0"/>
    <xf numFmtId="0" fontId="2" fillId="0" borderId="0"/>
    <xf numFmtId="0" fontId="6" fillId="0" borderId="0"/>
    <xf numFmtId="0" fontId="7" fillId="0" borderId="0"/>
    <xf numFmtId="0" fontId="2" fillId="0" borderId="0"/>
    <xf numFmtId="0" fontId="6" fillId="0" borderId="0"/>
    <xf numFmtId="0" fontId="8" fillId="0" borderId="0"/>
  </cellStyleXfs>
  <cellXfs count="20">
    <xf numFmtId="0" fontId="0" fillId="0" borderId="0" xfId="0"/>
    <xf numFmtId="4" fontId="0" fillId="0" borderId="0" xfId="0" applyNumberFormat="1"/>
    <xf numFmtId="4" fontId="1" fillId="0" borderId="1" xfId="0" applyNumberFormat="1" applyFont="1" applyBorder="1"/>
    <xf numFmtId="4" fontId="4" fillId="0" borderId="1" xfId="0" applyNumberFormat="1" applyFont="1" applyFill="1" applyBorder="1" applyAlignment="1">
      <alignment horizontal="center" vertical="center" wrapText="1"/>
    </xf>
    <xf numFmtId="9" fontId="4" fillId="0" borderId="1" xfId="0" applyNumberFormat="1" applyFont="1" applyFill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4" fontId="4" fillId="0" borderId="4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right"/>
    </xf>
    <xf numFmtId="0" fontId="1" fillId="0" borderId="9" xfId="0" applyFont="1" applyBorder="1" applyAlignment="1">
      <alignment horizontal="right"/>
    </xf>
    <xf numFmtId="0" fontId="1" fillId="0" borderId="2" xfId="0" applyFont="1" applyBorder="1" applyAlignment="1">
      <alignment horizontal="right"/>
    </xf>
    <xf numFmtId="0" fontId="1" fillId="0" borderId="4" xfId="0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0" fontId="5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</cellXfs>
  <cellStyles count="10">
    <cellStyle name="Normal" xfId="0" builtinId="0"/>
    <cellStyle name="Normal 11" xfId="3" xr:uid="{98C61942-3F70-4DA7-B599-36D5EA07130A}"/>
    <cellStyle name="Normal 2" xfId="2" xr:uid="{5FF1F6A3-3D45-4B20-BF3D-A709AABAA86F}"/>
    <cellStyle name="Normal 2 13" xfId="8" xr:uid="{0B13F2CD-8F68-47A7-B4C0-831B2B49F807}"/>
    <cellStyle name="Normal 2 14" xfId="7" xr:uid="{F8FED8CA-B87F-463C-8495-850CE8DB9C02}"/>
    <cellStyle name="Normal 2 2" xfId="4" xr:uid="{EE6886C6-2C5C-4693-9902-ABAA30AA97E5}"/>
    <cellStyle name="Normal 2 2 13" xfId="5" xr:uid="{640AE93C-A4B4-4F8A-9C03-4328C209E352}"/>
    <cellStyle name="Normal 2 2 2" xfId="6" xr:uid="{5EF5F852-5FA1-4AFC-9AE4-F663080DD97B}"/>
    <cellStyle name="Normal 2 3" xfId="9" xr:uid="{6EB0C516-AFED-4BBE-97BF-3D85BA7617E5}"/>
    <cellStyle name="Normal 3 4" xfId="1" xr:uid="{2E228AE2-06A4-4041-B464-BEBE2F2FF4F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FC4BDF-2887-4D08-BDB8-8505483790C9}">
  <sheetPr>
    <pageSetUpPr fitToPage="1"/>
  </sheetPr>
  <dimension ref="A1:N20"/>
  <sheetViews>
    <sheetView tabSelected="1" workbookViewId="0">
      <selection activeCell="J8" sqref="J8"/>
    </sheetView>
  </sheetViews>
  <sheetFormatPr defaultRowHeight="15" x14ac:dyDescent="0.25"/>
  <cols>
    <col min="2" max="2" width="13.7109375" customWidth="1"/>
    <col min="3" max="3" width="11.85546875" customWidth="1"/>
    <col min="4" max="4" width="16.7109375" customWidth="1"/>
    <col min="5" max="5" width="23.85546875" customWidth="1"/>
    <col min="6" max="6" width="15.28515625" customWidth="1"/>
    <col min="7" max="7" width="14.42578125" customWidth="1"/>
    <col min="9" max="9" width="11.85546875" customWidth="1"/>
    <col min="10" max="10" width="13.7109375" customWidth="1"/>
    <col min="11" max="11" width="15.28515625" customWidth="1"/>
    <col min="13" max="13" width="14" customWidth="1"/>
    <col min="14" max="14" width="18.42578125" customWidth="1"/>
  </cols>
  <sheetData>
    <row r="1" spans="1:14" ht="20.100000000000001" customHeight="1" x14ac:dyDescent="0.25">
      <c r="A1" s="17" t="s">
        <v>17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</row>
    <row r="2" spans="1:14" ht="20.100000000000001" customHeight="1" x14ac:dyDescent="0.25">
      <c r="A2" s="17" t="s">
        <v>34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</row>
    <row r="4" spans="1:14" ht="33.75" customHeight="1" x14ac:dyDescent="0.25">
      <c r="A4" s="10" t="s">
        <v>4</v>
      </c>
      <c r="B4" s="10" t="s">
        <v>0</v>
      </c>
      <c r="C4" s="10" t="s">
        <v>1</v>
      </c>
      <c r="D4" s="10" t="s">
        <v>5</v>
      </c>
      <c r="E4" s="10" t="s">
        <v>6</v>
      </c>
      <c r="F4" s="10" t="s">
        <v>2</v>
      </c>
      <c r="G4" s="10" t="s">
        <v>11</v>
      </c>
      <c r="H4" s="10" t="s">
        <v>7</v>
      </c>
      <c r="I4" s="10" t="s">
        <v>19</v>
      </c>
      <c r="J4" s="10" t="s">
        <v>8</v>
      </c>
      <c r="K4" s="10" t="s">
        <v>3</v>
      </c>
      <c r="L4" s="10" t="s">
        <v>12</v>
      </c>
      <c r="M4" s="10" t="s">
        <v>13</v>
      </c>
      <c r="N4" s="18" t="s">
        <v>14</v>
      </c>
    </row>
    <row r="5" spans="1:14" ht="15" customHeight="1" x14ac:dyDescent="0.25">
      <c r="A5" s="11"/>
      <c r="B5" s="11"/>
      <c r="C5" s="11"/>
      <c r="D5" s="11"/>
      <c r="E5" s="11"/>
      <c r="F5" s="11"/>
      <c r="G5" s="11"/>
      <c r="H5" s="11"/>
      <c r="I5" s="11"/>
      <c r="J5" s="11"/>
      <c r="K5" s="19"/>
      <c r="L5" s="19"/>
      <c r="M5" s="19"/>
      <c r="N5" s="18"/>
    </row>
    <row r="6" spans="1:14" ht="69.75" customHeight="1" x14ac:dyDescent="0.25">
      <c r="A6" s="7">
        <v>226</v>
      </c>
      <c r="B6" s="7" t="s">
        <v>20</v>
      </c>
      <c r="C6" s="7">
        <v>29780</v>
      </c>
      <c r="D6" s="7" t="s">
        <v>21</v>
      </c>
      <c r="E6" s="7" t="s">
        <v>22</v>
      </c>
      <c r="F6" s="7" t="s">
        <v>23</v>
      </c>
      <c r="G6" s="7" t="s">
        <v>24</v>
      </c>
      <c r="H6" s="7" t="s">
        <v>10</v>
      </c>
      <c r="I6" s="5"/>
      <c r="J6" s="8">
        <v>4758.5</v>
      </c>
      <c r="K6" s="6">
        <f>I6*J6</f>
        <v>0</v>
      </c>
      <c r="L6" s="4">
        <v>0.1</v>
      </c>
      <c r="M6" s="3">
        <f>K6*L6</f>
        <v>0</v>
      </c>
      <c r="N6" s="3">
        <f>K6+M6</f>
        <v>0</v>
      </c>
    </row>
    <row r="7" spans="1:14" ht="70.5" customHeight="1" x14ac:dyDescent="0.25">
      <c r="A7" s="7">
        <v>307</v>
      </c>
      <c r="B7" s="7" t="s">
        <v>25</v>
      </c>
      <c r="C7" s="7">
        <v>82115</v>
      </c>
      <c r="D7" s="9" t="s">
        <v>26</v>
      </c>
      <c r="E7" s="9" t="s">
        <v>27</v>
      </c>
      <c r="F7" s="7" t="s">
        <v>28</v>
      </c>
      <c r="G7" s="7" t="s">
        <v>29</v>
      </c>
      <c r="H7" s="7" t="s">
        <v>10</v>
      </c>
      <c r="I7" s="7"/>
      <c r="J7" s="8">
        <v>15695</v>
      </c>
      <c r="K7" s="6">
        <f t="shared" ref="K7:K8" si="0">I7*J7</f>
        <v>0</v>
      </c>
      <c r="L7" s="4">
        <v>0.1</v>
      </c>
      <c r="M7" s="3">
        <f t="shared" ref="M7:M8" si="1">K7*L7</f>
        <v>0</v>
      </c>
      <c r="N7" s="3">
        <f t="shared" ref="N7:N8" si="2">K7+M7</f>
        <v>0</v>
      </c>
    </row>
    <row r="8" spans="1:14" ht="57.75" customHeight="1" x14ac:dyDescent="0.25">
      <c r="A8" s="7">
        <v>370</v>
      </c>
      <c r="B8" s="7" t="s">
        <v>30</v>
      </c>
      <c r="C8" s="7">
        <v>189011</v>
      </c>
      <c r="D8" s="7" t="s">
        <v>31</v>
      </c>
      <c r="E8" s="7" t="s">
        <v>32</v>
      </c>
      <c r="F8" s="7" t="s">
        <v>9</v>
      </c>
      <c r="G8" s="7" t="s">
        <v>33</v>
      </c>
      <c r="H8" s="7" t="s">
        <v>10</v>
      </c>
      <c r="I8" s="7"/>
      <c r="J8" s="8">
        <v>8255.6</v>
      </c>
      <c r="K8" s="6">
        <f t="shared" si="0"/>
        <v>0</v>
      </c>
      <c r="L8" s="4">
        <v>0.1</v>
      </c>
      <c r="M8" s="3">
        <f t="shared" si="1"/>
        <v>0</v>
      </c>
      <c r="N8" s="3">
        <f t="shared" si="2"/>
        <v>0</v>
      </c>
    </row>
    <row r="9" spans="1:14" x14ac:dyDescent="0.25">
      <c r="A9" s="12" t="s">
        <v>15</v>
      </c>
      <c r="B9" s="13"/>
      <c r="C9" s="13"/>
      <c r="D9" s="13"/>
      <c r="E9" s="13"/>
      <c r="F9" s="13"/>
      <c r="G9" s="13"/>
      <c r="H9" s="13"/>
      <c r="I9" s="13"/>
      <c r="J9" s="13"/>
      <c r="K9" s="14"/>
      <c r="L9" s="14"/>
      <c r="M9" s="15"/>
      <c r="N9" s="2">
        <f>SUM(K6:K8)</f>
        <v>0</v>
      </c>
    </row>
    <row r="10" spans="1:14" x14ac:dyDescent="0.25">
      <c r="A10" s="16" t="s">
        <v>16</v>
      </c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5"/>
      <c r="N10" s="2">
        <f>SUM(M6:M8)</f>
        <v>0</v>
      </c>
    </row>
    <row r="11" spans="1:14" x14ac:dyDescent="0.25">
      <c r="A11" s="16" t="s">
        <v>18</v>
      </c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5"/>
      <c r="N11" s="2">
        <f>N9*1.1</f>
        <v>0</v>
      </c>
    </row>
    <row r="20" spans="14:14" x14ac:dyDescent="0.25">
      <c r="N20" s="1"/>
    </row>
  </sheetData>
  <mergeCells count="19">
    <mergeCell ref="A10:M10"/>
    <mergeCell ref="A11:M11"/>
    <mergeCell ref="A1:N1"/>
    <mergeCell ref="A2:N2"/>
    <mergeCell ref="N4:N5"/>
    <mergeCell ref="G4:G5"/>
    <mergeCell ref="H4:H5"/>
    <mergeCell ref="I4:I5"/>
    <mergeCell ref="J4:J5"/>
    <mergeCell ref="K4:K5"/>
    <mergeCell ref="L4:L5"/>
    <mergeCell ref="M4:M5"/>
    <mergeCell ref="A4:A5"/>
    <mergeCell ref="B4:B5"/>
    <mergeCell ref="C4:C5"/>
    <mergeCell ref="D4:D5"/>
    <mergeCell ref="E4:E5"/>
    <mergeCell ref="F4:F5"/>
    <mergeCell ref="A9:M9"/>
  </mergeCells>
  <pageMargins left="0" right="0" top="0.75" bottom="0.75" header="0.3" footer="0.3"/>
  <pageSetup paperSize="9" scale="73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Mihailo Minić</dc:creator>
  <cp:lastModifiedBy>Lela Jelisavcic</cp:lastModifiedBy>
  <cp:lastPrinted>2021-10-28T13:28:47Z</cp:lastPrinted>
  <dcterms:created xsi:type="dcterms:W3CDTF">2021-08-30T13:00:38Z</dcterms:created>
  <dcterms:modified xsi:type="dcterms:W3CDTF">2022-03-29T07:18:02Z</dcterms:modified>
</cp:coreProperties>
</file>