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8EB27056-A5EB-4C4E-8744-C9A92B561834}" xr6:coauthVersionLast="36" xr6:coauthVersionMax="36" xr10:uidLastSave="{00000000-0000-0000-0000-000000000000}"/>
  <bookViews>
    <workbookView showHorizontalScroll="0" showVerticalScroll="0" showSheetTabs="0"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6" i="2"/>
  <c r="N9" i="2" l="1"/>
  <c r="N11" i="2" s="1"/>
  <c r="M6" i="2"/>
  <c r="N6" i="2" l="1"/>
  <c r="N10" i="2"/>
</calcChain>
</file>

<file path=xl/sharedStrings.xml><?xml version="1.0" encoding="utf-8"?>
<sst xmlns="http://schemas.openxmlformats.org/spreadsheetml/2006/main" count="40" uniqueCount="40">
  <si>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</si>
  <si>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</si>
  <si>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</si>
  <si>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</si>
  <si>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</si>
  <si>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</si>
  <si>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</si>
  <si>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</si>
  <si>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</si>
  <si>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</si>
  <si>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</si>
  <si>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</si>
  <si>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</si>
  <si>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</si>
  <si>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</si>
  <si>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</si>
  <si>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</si>
  <si>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</si>
  <si>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rastvor za infuziju</t>
  </si>
  <si>
    <t>УКУПНА ВРЕДНОСТ СА ПДВ-ом:</t>
  </si>
  <si>
    <t>Количина</t>
  </si>
  <si>
    <t>Magna Pharmacia d.o.o.</t>
  </si>
  <si>
    <t xml:space="preserve">humani normalni imunoglobulin za intravensku upotrebu                                                               </t>
  </si>
  <si>
    <t>0013508, 0013408, 0013308, 0013510, 0013511, 0013605, 0013606, 0013607, 0013602, 0013600, 0013601,  0013356, 0013357, 0013358,  0013364,  0013361,  0013362</t>
  </si>
  <si>
    <t>Ig Vena 50mL,  Ig vena 100mL, Ig Vena 200mL, Octagam 50mL, Octagam 100mL, Privigen 25mL, Privigen 50mL, Privigen 100mL, Intratect 50mL, Intratect 100mL, Intratect 200mL,   Flebogamma 5% DIF 50mL, Flebogamma 5% DIF 100mL, Flebogamma 5% DIF 200mL, Flebogamma 10% DIF 50mL, Flebogamma 10% DIF 100mL, Flebogamma 10% DIF 200mL</t>
  </si>
  <si>
    <t>Kedrion S.P.a.Italija, Octapharma Pharmazeutika Produktionsges M.B.H.Austrija, Octapharma S.A.S.Francuska, Octapharma AB Švedska, CSL Behring AG Švajcarska, Biotest Pharma GMBH Nemačka,   Instituto Grifols S.A. Španija</t>
  </si>
  <si>
    <t>0,5 g / 1 g / 2,5 g / 5 g / 10 g / 20 g</t>
  </si>
  <si>
    <t>g</t>
  </si>
  <si>
    <t>anti-D (Rho) imunoglobulin, humani</t>
  </si>
  <si>
    <t>0013450,    0013315,    0013445</t>
  </si>
  <si>
    <t>Immunorho,    Rhesonativ,     Rhophylac 300</t>
  </si>
  <si>
    <t>Kedrion S.P.a. Italija, Octapharma AB Švedska, CSL Behring AG Švajcarska</t>
  </si>
  <si>
    <t>prašak i rastvarač za rastvor za injekciju/rastvor za injekciju</t>
  </si>
  <si>
    <t>300 mcg / 250 mcg (1250 i.j.)</t>
  </si>
  <si>
    <t>hepatitis B imunoglobulin, humani, 180 i.j. i 540 i.j.</t>
  </si>
  <si>
    <t>0013451,    0013452</t>
  </si>
  <si>
    <t>ImmunoHBs</t>
  </si>
  <si>
    <t>Kedrion S.P.a. Italija</t>
  </si>
  <si>
    <t>180 i.j. i/ili 540 i.j.</t>
  </si>
  <si>
    <t>i.j.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</si>
</sst>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7" fillId="0" borderId="0"/>
  </cellStyleXfs>
  <cellXfs count="14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0"/>
  <sheetViews>
    <sheetView tabSelected="1" workbookViewId="0">
      <selection activeCell="J8" sqref="J8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0.100000000000001" customHeight="1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 ht="33.75" customHeight="1" x14ac:dyDescent="0.25">
      <c r="A4" s="7" t="s">
        <v>4</v>
      </c>
      <c r="B4" s="7" t="s">
        <v>0</v>
      </c>
      <c r="C4" s="7" t="s">
        <v>1</v>
      </c>
      <c r="D4" s="7" t="s">
        <v>5</v>
      </c>
      <c r="E4" s="7" t="s">
        <v>6</v>
      </c>
      <c r="F4" s="7" t="s">
        <v>2</v>
      </c>
      <c r="G4" s="7" t="s">
        <v>10</v>
      </c>
      <c r="H4" s="7" t="s">
        <v>7</v>
      </c>
      <c r="I4" s="7" t="s">
        <v>20</v>
      </c>
      <c r="J4" s="7" t="s">
        <v>8</v>
      </c>
      <c r="K4" s="7" t="s">
        <v>3</v>
      </c>
      <c r="L4" s="7" t="s">
        <v>11</v>
      </c>
      <c r="M4" s="7" t="s">
        <v>12</v>
      </c>
      <c r="N4" s="13" t="s">
        <v>13</v>
      </c>
    </row>
    <row r="5" spans="1:14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/>
    </row>
    <row r="6" spans="1:14" ht="276" x14ac:dyDescent="0.25">
      <c r="A6" s="4">
        <v>272</v>
      </c>
      <c r="B6" s="5" t="s">
        <v>22</v>
      </c>
      <c r="C6" s="5" t="s">
        <v>23</v>
      </c>
      <c r="D6" s="5" t="s">
        <v>24</v>
      </c>
      <c r="E6" s="5" t="s">
        <v>25</v>
      </c>
      <c r="F6" s="3" t="s">
        <v>18</v>
      </c>
      <c r="G6" s="3" t="s">
        <v>26</v>
      </c>
      <c r="H6" s="3" t="s">
        <v>27</v>
      </c>
      <c r="I6" s="4"/>
      <c r="J6" s="3">
        <v>7565.3</v>
      </c>
      <c r="K6" s="3">
        <f>I6*J6</f>
        <v>0</v>
      </c>
      <c r="L6" s="6">
        <v>0.1</v>
      </c>
      <c r="M6" s="3">
        <f>K6*L6</f>
        <v>0</v>
      </c>
      <c r="N6" s="3">
        <f>K6+M6</f>
        <v>0</v>
      </c>
    </row>
    <row r="7" spans="1:14" ht="48" x14ac:dyDescent="0.25">
      <c r="A7" s="4">
        <v>273</v>
      </c>
      <c r="B7" s="5" t="s">
        <v>28</v>
      </c>
      <c r="C7" s="3" t="s">
        <v>29</v>
      </c>
      <c r="D7" s="5" t="s">
        <v>30</v>
      </c>
      <c r="E7" s="3" t="s">
        <v>31</v>
      </c>
      <c r="F7" s="3" t="s">
        <v>32</v>
      </c>
      <c r="G7" s="3" t="s">
        <v>33</v>
      </c>
      <c r="H7" s="3" t="s">
        <v>17</v>
      </c>
      <c r="I7" s="4"/>
      <c r="J7" s="3">
        <v>4284.5</v>
      </c>
      <c r="K7" s="3">
        <f t="shared" ref="K7:K8" si="0">I7*J7</f>
        <v>0</v>
      </c>
      <c r="L7" s="6">
        <v>0.1</v>
      </c>
      <c r="M7" s="3">
        <f t="shared" ref="M7:M8" si="1">K7*L7</f>
        <v>0</v>
      </c>
      <c r="N7" s="3">
        <f t="shared" ref="N7:N8" si="2">K7+M7</f>
        <v>0</v>
      </c>
    </row>
    <row r="8" spans="1:14" ht="48" x14ac:dyDescent="0.25">
      <c r="A8" s="4">
        <v>278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9</v>
      </c>
      <c r="G8" s="3" t="s">
        <v>38</v>
      </c>
      <c r="H8" s="3" t="s">
        <v>39</v>
      </c>
      <c r="I8" s="4"/>
      <c r="J8" s="3">
        <v>44.93</v>
      </c>
      <c r="K8" s="3">
        <f t="shared" si="0"/>
        <v>0</v>
      </c>
      <c r="L8" s="6">
        <v>0.1</v>
      </c>
      <c r="M8" s="3">
        <f t="shared" si="1"/>
        <v>0</v>
      </c>
      <c r="N8" s="3">
        <f t="shared" si="2"/>
        <v>0</v>
      </c>
    </row>
    <row r="9" spans="1:14" x14ac:dyDescent="0.25">
      <c r="A9" s="9" t="s">
        <v>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2">
        <f>SUM(K6:K8)</f>
        <v>0</v>
      </c>
    </row>
    <row r="10" spans="1:14" x14ac:dyDescent="0.25">
      <c r="A10" s="9" t="s">
        <v>15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">
        <f>SUM(M6:M8)</f>
        <v>0</v>
      </c>
    </row>
    <row r="11" spans="1:14" x14ac:dyDescent="0.25">
      <c r="A11" s="9" t="s">
        <v>19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2">
        <f>N9*1.1</f>
        <v>0</v>
      </c>
    </row>
    <row r="20" spans="14:14" x14ac:dyDescent="0.25">
      <c r="N20" s="1"/>
    </row>
  </sheetData>
  <mergeCells count="19">
    <mergeCell ref="A10:M10"/>
    <mergeCell ref="A11:M1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9:M9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2021-10-28T13:28:21Z</cp:lastPrinted>
  <dcterms:created xsi:type="dcterms:W3CDTF">2021-08-30T13:00:38Z</dcterms:created>
  <dcterms:modified xsi:type="dcterms:W3CDTF">2022-03-29T07:17:19Z</dcterms:modified>
</cp:coreProperties>
</file>