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5009C9BE-D15D-47C9-B7A3-9BBD89370E78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6" i="2"/>
  <c r="N9" i="2" l="1"/>
  <c r="N11" i="2" s="1"/>
  <c r="M6" i="2"/>
  <c r="N6" i="2" l="1"/>
  <c r="N10" i="2"/>
</calcChain>
</file>

<file path=xl/sharedStrings.xml><?xml version="1.0" encoding="utf-8"?>
<sst xmlns="http://schemas.openxmlformats.org/spreadsheetml/2006/main" count="37" uniqueCount="33">
  <si>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</si>
  <si>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</si>
  <si>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</si>
  <si>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</si>
  <si>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</si>
  <si>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</si>
  <si>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</si>
  <si>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</si>
  <si>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</si>
  <si>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</si>
  <si>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</si>
  <si>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</si>
  <si>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</si>
  <si>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</si>
  <si>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</si>
  <si>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</si>
  <si>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</si>
  <si>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УКУПНА ВРЕДНОСТ СА ПДВ-ом:</t>
  </si>
  <si>
    <t>Количина</t>
  </si>
  <si>
    <t>Farmix d.o.o.</t>
  </si>
  <si>
    <t>antitrombin III 1000 i.j.</t>
  </si>
  <si>
    <t>Antitrombin III Baxter</t>
  </si>
  <si>
    <t>TAKEDA MANUFACTURING AUSTRIJA AG</t>
  </si>
  <si>
    <t>prašak i rastvarač za rastvor za infuziju</t>
  </si>
  <si>
    <t>1000 i.j./20 ml</t>
  </si>
  <si>
    <t>fosfolipidna frakcija iz pluća goveda (surfakant), 1,2 ml (45 mg/ml)</t>
  </si>
  <si>
    <t>Alveofact®</t>
  </si>
  <si>
    <t>LYOMARK PHARMA GMBH</t>
  </si>
  <si>
    <t>prašak i rastvarač za suspenziju za endotraheopulmonalno ukapavanje</t>
  </si>
  <si>
    <t>1,2 ml (45 mg/ml)</t>
  </si>
  <si>
    <t>injekcioni špric</t>
  </si>
  <si>
    <t>fosfolipidna frakcija iz pluća goveda (surfakant), 2,4 ml (45 mg/ml)</t>
  </si>
  <si>
    <t>2,4 ml (45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</si>
</sst>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5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0"/>
  <sheetViews>
    <sheetView tabSelected="1" workbookViewId="0">
      <selection activeCell="J6" sqref="J6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100000000000001" customHeight="1" x14ac:dyDescent="0.2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4" spans="1:14" ht="33.75" customHeight="1" x14ac:dyDescent="0.25">
      <c r="A4" s="8" t="s">
        <v>4</v>
      </c>
      <c r="B4" s="8" t="s">
        <v>0</v>
      </c>
      <c r="C4" s="8" t="s">
        <v>1</v>
      </c>
      <c r="D4" s="8" t="s">
        <v>5</v>
      </c>
      <c r="E4" s="8" t="s">
        <v>6</v>
      </c>
      <c r="F4" s="8" t="s">
        <v>2</v>
      </c>
      <c r="G4" s="8" t="s">
        <v>10</v>
      </c>
      <c r="H4" s="8" t="s">
        <v>7</v>
      </c>
      <c r="I4" s="8" t="s">
        <v>18</v>
      </c>
      <c r="J4" s="8" t="s">
        <v>8</v>
      </c>
      <c r="K4" s="8" t="s">
        <v>3</v>
      </c>
      <c r="L4" s="8" t="s">
        <v>11</v>
      </c>
      <c r="M4" s="8" t="s">
        <v>12</v>
      </c>
      <c r="N4" s="14" t="s">
        <v>13</v>
      </c>
    </row>
    <row r="5" spans="1:14" ht="1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4"/>
    </row>
    <row r="6" spans="1:14" ht="33.75" x14ac:dyDescent="0.25">
      <c r="A6" s="5">
        <v>27</v>
      </c>
      <c r="B6" s="3" t="s">
        <v>20</v>
      </c>
      <c r="C6" s="6">
        <v>62162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9</v>
      </c>
      <c r="I6" s="5"/>
      <c r="J6" s="3">
        <v>51192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56.25" x14ac:dyDescent="0.25">
      <c r="A7" s="5">
        <v>365</v>
      </c>
      <c r="B7" s="7" t="s">
        <v>25</v>
      </c>
      <c r="C7" s="6">
        <v>119157</v>
      </c>
      <c r="D7" s="7" t="s">
        <v>26</v>
      </c>
      <c r="E7" s="7" t="s">
        <v>27</v>
      </c>
      <c r="F7" s="3" t="s">
        <v>28</v>
      </c>
      <c r="G7" s="3" t="s">
        <v>29</v>
      </c>
      <c r="H7" s="3" t="s">
        <v>30</v>
      </c>
      <c r="I7" s="5"/>
      <c r="J7" s="3">
        <v>24291</v>
      </c>
      <c r="K7" s="3">
        <f t="shared" ref="K7:K8" si="0">I7*J7</f>
        <v>0</v>
      </c>
      <c r="L7" s="4">
        <v>0.1</v>
      </c>
      <c r="M7" s="3">
        <f t="shared" ref="M7:M8" si="1">K7*L7</f>
        <v>0</v>
      </c>
      <c r="N7" s="3">
        <f t="shared" ref="N7:N8" si="2">K7+M7</f>
        <v>0</v>
      </c>
    </row>
    <row r="8" spans="1:14" ht="56.25" x14ac:dyDescent="0.25">
      <c r="A8" s="5">
        <v>366</v>
      </c>
      <c r="B8" s="7" t="s">
        <v>31</v>
      </c>
      <c r="C8" s="6">
        <v>119158</v>
      </c>
      <c r="D8" s="7" t="s">
        <v>26</v>
      </c>
      <c r="E8" s="7" t="s">
        <v>27</v>
      </c>
      <c r="F8" s="3" t="s">
        <v>28</v>
      </c>
      <c r="G8" s="3" t="s">
        <v>32</v>
      </c>
      <c r="H8" s="3" t="s">
        <v>30</v>
      </c>
      <c r="I8" s="5"/>
      <c r="J8" s="3">
        <v>48180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x14ac:dyDescent="0.25">
      <c r="A9" s="10" t="s">
        <v>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2">
        <f>SUM(K6:K8)</f>
        <v>0</v>
      </c>
    </row>
    <row r="10" spans="1:14" x14ac:dyDescent="0.25">
      <c r="A10" s="10" t="s">
        <v>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2">
        <f>SUM(M6:M8)</f>
        <v>0</v>
      </c>
    </row>
    <row r="11" spans="1:14" x14ac:dyDescent="0.25">
      <c r="A11" s="10" t="s">
        <v>17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  <c r="N11" s="2">
        <f>N9*1.1</f>
        <v>0</v>
      </c>
    </row>
    <row r="20" spans="14:14" x14ac:dyDescent="0.25">
      <c r="N20" s="1"/>
    </row>
  </sheetData>
  <mergeCells count="19">
    <mergeCell ref="A10:M10"/>
    <mergeCell ref="A11:M11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9:M9"/>
  </mergeCells>
  <pageMargins left="0" right="0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2021-10-21T10:21:18Z</cp:lastPrinted>
  <dcterms:created xsi:type="dcterms:W3CDTF">2021-08-30T13:00:38Z</dcterms:created>
  <dcterms:modified xsi:type="dcterms:W3CDTF">2022-03-29T07:12:12Z</dcterms:modified>
</cp:coreProperties>
</file>