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ZOREX PHARM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<sst xmlns="http://schemas.openxmlformats.org/spreadsheetml/2006/main" count="30" uniqueCount="28">
  <si>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</si>
  <si>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</si>
  <si>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</si>
  <si>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</si>
  <si>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</si>
  <si>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</si>
  <si>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</si>
  <si>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</si>
  <si>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</si>
  <si>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</si>
  <si>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</si>
  <si>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</si>
  <si>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</si>
  <si>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Шифре</t>
  </si>
  <si>
    <t xml:space="preserve">Назив добављача: ZOREX PHARM d.o.o. </t>
  </si>
  <si>
    <t>BKT21025</t>
  </si>
  <si>
    <t>BKT21026</t>
  </si>
  <si>
    <t>УКУПНА ВРЕДНОСТ УГОВОРА БЕЗ ПДВ-а:</t>
  </si>
  <si>
    <t>УКУПНА ВРЕДНОСТ УГОВОРА СА ПДВ-ом:</t>
  </si>
  <si>
    <t>Periferni balon kateteri za perkutane intervencije na perifernim arterijskim krvnim sudovima</t>
  </si>
  <si>
    <t>kom.</t>
  </si>
  <si>
    <t>Gravis PTA Balloon Catheter</t>
  </si>
  <si>
    <t>15PVQxxxxxxAPO</t>
  </si>
  <si>
    <t>QualiMed Innovative Medizinprodukte GmbH, Nemačka</t>
  </si>
  <si>
    <t>Periferni balon kateteri za perkutane intervencije na podkolenim arterijskim sudovima</t>
  </si>
  <si>
    <t>Latus PTA Balloon Catheter</t>
  </si>
  <si>
    <t>15PVQxxxxxxCPO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</si>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</sst>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3" fontId="62" fillId="0" borderId="19" xfId="0" applyNumberFormat="1" applyFont="1" applyFill="1" applyBorder="1" applyAlignment="1" applyProtection="1">
      <alignment horizontal="center" vertical="center" wrapText="1"/>
      <protection/>
    </xf>
    <xf numFmtId="4" fontId="62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9" xfId="0" applyNumberFormat="1" applyFont="1" applyFill="1" applyBorder="1" applyAlignment="1" applyProtection="1">
      <alignment horizontal="center" vertical="center" wrapText="1"/>
      <protection/>
    </xf>
    <xf numFmtId="0" fontId="6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3" fillId="0" borderId="19" xfId="0" applyFont="1" applyBorder="1" applyAlignment="1">
      <alignment horizontal="right" vertical="center" wrapText="1"/>
    </xf>
    <xf numFmtId="0" fontId="63" fillId="0" borderId="20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right" vertical="center" wrapText="1"/>
    </xf>
    <xf numFmtId="0" fontId="63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2" max="2" width="31.8515625" style="0" customWidth="1"/>
    <col min="3" max="3" width="15.28125" style="0" customWidth="1"/>
    <col min="4" max="4" width="14.421875" style="0" customWidth="1"/>
    <col min="5" max="5" width="14.57421875" style="0" customWidth="1"/>
    <col min="6" max="6" width="17.57421875" style="0" customWidth="1"/>
    <col min="7" max="7" width="15.00390625" style="0" customWidth="1"/>
    <col min="8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2"/>
    </row>
    <row r="5" spans="1:13" ht="45">
      <c r="A5" s="9" t="s">
        <v>12</v>
      </c>
      <c r="B5" s="9" t="s">
        <v>2</v>
      </c>
      <c r="C5" s="9" t="s">
        <v>13</v>
      </c>
      <c r="D5" s="9" t="s">
        <v>3</v>
      </c>
      <c r="E5" s="9" t="s">
        <v>4</v>
      </c>
      <c r="F5" s="9" t="s">
        <v>1</v>
      </c>
      <c r="G5" s="9" t="s">
        <v>5</v>
      </c>
      <c r="H5" s="9" t="s">
        <v>6</v>
      </c>
      <c r="I5" s="9" t="s">
        <v>7</v>
      </c>
      <c r="J5" s="9" t="s">
        <v>9</v>
      </c>
      <c r="K5" s="9" t="s">
        <v>11</v>
      </c>
      <c r="L5" s="9" t="s">
        <v>8</v>
      </c>
      <c r="M5" s="9" t="s">
        <v>10</v>
      </c>
    </row>
    <row r="6" spans="1:13" ht="51.75" customHeight="1">
      <c r="A6" s="7">
        <v>20</v>
      </c>
      <c r="B6" s="7" t="s">
        <v>19</v>
      </c>
      <c r="C6" s="10" t="s">
        <v>15</v>
      </c>
      <c r="D6" s="7" t="s">
        <v>20</v>
      </c>
      <c r="E6" s="8" t="s">
        <v>21</v>
      </c>
      <c r="F6" s="8" t="s">
        <v>22</v>
      </c>
      <c r="G6" s="8" t="s">
        <v>23</v>
      </c>
      <c r="H6" s="4"/>
      <c r="I6" s="5">
        <v>6880</v>
      </c>
      <c r="J6" s="6">
        <v>0.2</v>
      </c>
      <c r="K6" s="5">
        <f>I6*1.2</f>
        <v>8256</v>
      </c>
      <c r="L6" s="5">
        <f>I6*H6</f>
        <v>0</v>
      </c>
      <c r="M6" s="5">
        <f>K6*H6</f>
        <v>0</v>
      </c>
    </row>
    <row r="7" spans="1:13" ht="51.75" customHeight="1">
      <c r="A7" s="7">
        <v>21</v>
      </c>
      <c r="B7" s="7" t="s">
        <v>24</v>
      </c>
      <c r="C7" s="10" t="s">
        <v>16</v>
      </c>
      <c r="D7" s="7" t="s">
        <v>20</v>
      </c>
      <c r="E7" s="8" t="s">
        <v>25</v>
      </c>
      <c r="F7" s="8" t="s">
        <v>26</v>
      </c>
      <c r="G7" s="8" t="s">
        <v>23</v>
      </c>
      <c r="H7" s="4"/>
      <c r="I7" s="5">
        <v>8270</v>
      </c>
      <c r="J7" s="6">
        <v>0.2</v>
      </c>
      <c r="K7" s="5">
        <f>I7*1.2</f>
        <v>9924</v>
      </c>
      <c r="L7" s="5">
        <f>I7*H7</f>
        <v>0</v>
      </c>
      <c r="M7" s="5">
        <f>K7*H7</f>
        <v>0</v>
      </c>
    </row>
    <row r="8" spans="1:13" ht="16.5" customHeight="1">
      <c r="A8" s="13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3">
        <f>SUM(L6:L7)</f>
        <v>0</v>
      </c>
    </row>
    <row r="9" spans="1:13" ht="16.5" customHeight="1">
      <c r="A9" s="14" t="s">
        <v>27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3">
        <f>M8*0.2</f>
        <v>0</v>
      </c>
    </row>
    <row r="10" spans="1:13" ht="16.5" customHeight="1">
      <c r="A10" s="13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">
        <f>SUM(M6:M7)</f>
        <v>0</v>
      </c>
    </row>
  </sheetData>
  <sheetProtection/>
  <mergeCells count="5">
    <mergeCell ref="A1:O1"/>
    <mergeCell ref="A3:L3"/>
    <mergeCell ref="A8:L8"/>
    <mergeCell ref="A10:L10"/>
    <mergeCell ref="A9:L9"/>
  </mergeCells>
  <conditionalFormatting sqref="C6:C7">
    <cfRule type="duplicateValues" priority="1" dxfId="0" stopIfTrue="1">
      <formula>AND(COUNTIF($C$6:$C$7,C6)&gt;1,NOT(ISBLANK(C6)))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2021-08-18T08:46:01Z</dcterms:modified>
  <cp:category/>
  <cp:version/>
  <cp:contentType/>
  <cp:contentStatus/>
</cp:coreProperties>
</file>