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la\Desktop\sniženje cene\aa1 prilozi ugovora\"/>
    </mc:Choice>
  </mc:AlternateContent>
  <xr:revisionPtr revIDLastSave="0" documentId="13_ncr:1_{14578D57-A888-4CB6-9771-E51662E2B9C3}" xr6:coauthVersionLast="36" xr6:coauthVersionMax="36" xr10:uidLastSave="{00000000-0000-0000-0000-000000000000}"/>
  <bookViews>
    <workbookView xWindow="0" yWindow="0" windowWidth="28800" windowHeight="12270" xr2:uid="{C7DC2C1A-758B-43E1-8A4E-504775445B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2" i="1"/>
  <c r="J11" i="1" l="1"/>
  <c r="J12" i="1" l="1"/>
  <c r="J13" i="1" s="1"/>
</calcChain>
</file>

<file path=xl/sharedStrings.xml><?xml version="1.0" encoding="utf-8"?>
<sst xmlns="http://schemas.openxmlformats.org/spreadsheetml/2006/main" count="58" uniqueCount="44">
  <si>
    <t>Бр. партије</t>
  </si>
  <si>
    <t>Назив партије</t>
  </si>
  <si>
    <t>Јединица мере</t>
  </si>
  <si>
    <t>ЈКЛ</t>
  </si>
  <si>
    <t>ИНН</t>
  </si>
  <si>
    <t>Фармацеутски облик</t>
  </si>
  <si>
    <t>Паковање и јачина лека</t>
  </si>
  <si>
    <t>Јединична цена</t>
  </si>
  <si>
    <t>Укупна цена без ПДВ-а</t>
  </si>
  <si>
    <t>ACIPAN</t>
  </si>
  <si>
    <t>оригинално паковање</t>
  </si>
  <si>
    <t>pantoprazol</t>
  </si>
  <si>
    <t>гастрорезистентна таблета</t>
  </si>
  <si>
    <t>блистер, 14 по 40 мг</t>
  </si>
  <si>
    <t>блистер, 14 по 20 мг</t>
  </si>
  <si>
    <t>GLYTRIN</t>
  </si>
  <si>
    <t>gliceriltrinitrat</t>
  </si>
  <si>
    <t>сублингвални спреј, раствор</t>
  </si>
  <si>
    <t>бочица са вентилом, 200 доза (400 мцг/дози)</t>
  </si>
  <si>
    <t>COUPET</t>
  </si>
  <si>
    <t>rosuvastatin</t>
  </si>
  <si>
    <t>филм таблета</t>
  </si>
  <si>
    <t>блистер, 28 по 10мг</t>
  </si>
  <si>
    <t>блистер, 28 по 20мг</t>
  </si>
  <si>
    <t>VIRALEX</t>
  </si>
  <si>
    <t>aciklovir</t>
  </si>
  <si>
    <t>таблета</t>
  </si>
  <si>
    <t>блистер, 25 по 200 мг</t>
  </si>
  <si>
    <t>PROLIA</t>
  </si>
  <si>
    <t>denosumab</t>
  </si>
  <si>
    <t>раствор за ињекцију у напуњеном ињекционом шприцу</t>
  </si>
  <si>
    <t>напуњени ињекциони шприц, 1 по 1 мл (60мг/мл)</t>
  </si>
  <si>
    <t>ANAFRANIL</t>
  </si>
  <si>
    <t>klomipramin</t>
  </si>
  <si>
    <t>обложена таблета</t>
  </si>
  <si>
    <t>30 по 25 мг</t>
  </si>
  <si>
    <t>GLAUMOL</t>
  </si>
  <si>
    <t>timolol</t>
  </si>
  <si>
    <t>капи за очи, раствор</t>
  </si>
  <si>
    <t>бочица пластична, 1 по 5мл (5мг/мл)</t>
  </si>
  <si>
    <t>Укупна вредност оквирног спораума без ПДВ-а</t>
  </si>
  <si>
    <t>Износ ПДВ-а</t>
  </si>
  <si>
    <t>Укупна вредност оквирног спораума са ПДВ-ом</t>
  </si>
  <si>
    <t>Количина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</si>
</sst>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DCFEA-C40E-4AB3-B63E-AFDC89DEF847}">
  <dimension ref="A1:J13"/>
  <sheetViews>
    <sheetView tabSelected="1" workbookViewId="0">
      <selection activeCell="H8" sqref="H8"/>
    </sheetView>
  </sheetViews>
  <sheetFormatPr defaultRowHeight="15" x14ac:dyDescent="0.25"/>
  <cols>
    <col min="1" max="1" width="11.85546875" customWidth="1"/>
    <col min="2" max="2" width="15.42578125" customWidth="1"/>
    <col min="3" max="3" width="11.85546875" customWidth="1"/>
    <col min="4" max="4" width="11.42578125" customWidth="1"/>
    <col min="5" max="5" width="12.28515625" customWidth="1"/>
    <col min="6" max="6" width="13.28515625" customWidth="1"/>
    <col min="7" max="7" width="13.140625" customWidth="1"/>
    <col min="8" max="8" width="10.42578125" customWidth="1"/>
    <col min="9" max="9" width="13.7109375" customWidth="1"/>
    <col min="10" max="10" width="13.5703125" customWidth="1"/>
  </cols>
  <sheetData>
    <row r="1" spans="1:10" ht="31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43</v>
      </c>
      <c r="J1" s="1" t="s">
        <v>8</v>
      </c>
    </row>
    <row r="2" spans="1:10" ht="24" x14ac:dyDescent="0.25">
      <c r="A2" s="2">
        <v>1</v>
      </c>
      <c r="B2" s="2" t="s">
        <v>9</v>
      </c>
      <c r="C2" s="2" t="s">
        <v>10</v>
      </c>
      <c r="D2" s="2">
        <v>1122502</v>
      </c>
      <c r="E2" s="2" t="s">
        <v>11</v>
      </c>
      <c r="F2" s="2" t="s">
        <v>12</v>
      </c>
      <c r="G2" s="2" t="s">
        <v>13</v>
      </c>
      <c r="H2" s="4">
        <v>118.14</v>
      </c>
      <c r="I2" s="3"/>
      <c r="J2" s="4">
        <f>H2*I2</f>
        <v>0</v>
      </c>
    </row>
    <row r="3" spans="1:10" ht="24" x14ac:dyDescent="0.25">
      <c r="A3" s="2">
        <v>2</v>
      </c>
      <c r="B3" s="2" t="s">
        <v>9</v>
      </c>
      <c r="C3" s="2" t="s">
        <v>10</v>
      </c>
      <c r="D3" s="2">
        <v>1122500</v>
      </c>
      <c r="E3" s="2" t="s">
        <v>11</v>
      </c>
      <c r="F3" s="2" t="s">
        <v>12</v>
      </c>
      <c r="G3" s="2" t="s">
        <v>14</v>
      </c>
      <c r="H3" s="4">
        <v>98.07</v>
      </c>
      <c r="I3" s="3"/>
      <c r="J3" s="4">
        <f t="shared" ref="J3:J10" si="0">H3*I3</f>
        <v>0</v>
      </c>
    </row>
    <row r="4" spans="1:10" ht="52.5" customHeight="1" x14ac:dyDescent="0.25">
      <c r="A4" s="2">
        <v>15</v>
      </c>
      <c r="B4" s="2" t="s">
        <v>15</v>
      </c>
      <c r="C4" s="2" t="s">
        <v>10</v>
      </c>
      <c r="D4" s="2">
        <v>7102651</v>
      </c>
      <c r="E4" s="2" t="s">
        <v>16</v>
      </c>
      <c r="F4" s="2" t="s">
        <v>17</v>
      </c>
      <c r="G4" s="2" t="s">
        <v>18</v>
      </c>
      <c r="H4" s="4">
        <v>543.98</v>
      </c>
      <c r="I4" s="3"/>
      <c r="J4" s="4">
        <f t="shared" si="0"/>
        <v>0</v>
      </c>
    </row>
    <row r="5" spans="1:10" ht="24" x14ac:dyDescent="0.25">
      <c r="A5" s="2">
        <v>44</v>
      </c>
      <c r="B5" s="2" t="s">
        <v>19</v>
      </c>
      <c r="C5" s="2" t="s">
        <v>10</v>
      </c>
      <c r="D5" s="2">
        <v>1104736</v>
      </c>
      <c r="E5" s="2" t="s">
        <v>20</v>
      </c>
      <c r="F5" s="2" t="s">
        <v>21</v>
      </c>
      <c r="G5" s="2" t="s">
        <v>22</v>
      </c>
      <c r="H5" s="4">
        <v>392.59</v>
      </c>
      <c r="I5" s="3"/>
      <c r="J5" s="4">
        <f t="shared" si="0"/>
        <v>0</v>
      </c>
    </row>
    <row r="6" spans="1:10" ht="24" x14ac:dyDescent="0.25">
      <c r="A6" s="2">
        <v>45</v>
      </c>
      <c r="B6" s="2" t="s">
        <v>19</v>
      </c>
      <c r="C6" s="2" t="s">
        <v>10</v>
      </c>
      <c r="D6" s="2">
        <v>1104737</v>
      </c>
      <c r="E6" s="2" t="s">
        <v>20</v>
      </c>
      <c r="F6" s="2" t="s">
        <v>21</v>
      </c>
      <c r="G6" s="2" t="s">
        <v>23</v>
      </c>
      <c r="H6" s="4">
        <v>485.6</v>
      </c>
      <c r="I6" s="3"/>
      <c r="J6" s="4">
        <f t="shared" si="0"/>
        <v>0</v>
      </c>
    </row>
    <row r="7" spans="1:10" ht="24" x14ac:dyDescent="0.25">
      <c r="A7" s="2">
        <v>79</v>
      </c>
      <c r="B7" s="2" t="s">
        <v>24</v>
      </c>
      <c r="C7" s="2" t="s">
        <v>10</v>
      </c>
      <c r="D7" s="2">
        <v>1328700</v>
      </c>
      <c r="E7" s="2" t="s">
        <v>25</v>
      </c>
      <c r="F7" s="2" t="s">
        <v>26</v>
      </c>
      <c r="G7" s="2" t="s">
        <v>27</v>
      </c>
      <c r="H7" s="4">
        <v>704.02</v>
      </c>
      <c r="I7" s="3"/>
      <c r="J7" s="4">
        <f t="shared" si="0"/>
        <v>0</v>
      </c>
    </row>
    <row r="8" spans="1:10" ht="60" x14ac:dyDescent="0.25">
      <c r="A8" s="2">
        <v>91</v>
      </c>
      <c r="B8" s="2" t="s">
        <v>28</v>
      </c>
      <c r="C8" s="2" t="s">
        <v>10</v>
      </c>
      <c r="D8" s="2">
        <v>59018</v>
      </c>
      <c r="E8" s="2" t="s">
        <v>29</v>
      </c>
      <c r="F8" s="2" t="s">
        <v>30</v>
      </c>
      <c r="G8" s="2" t="s">
        <v>31</v>
      </c>
      <c r="H8" s="4">
        <v>18199.599999999999</v>
      </c>
      <c r="I8" s="3"/>
      <c r="J8" s="4">
        <f t="shared" si="0"/>
        <v>0</v>
      </c>
    </row>
    <row r="9" spans="1:10" ht="24" x14ac:dyDescent="0.25">
      <c r="A9" s="2">
        <v>108</v>
      </c>
      <c r="B9" s="2" t="s">
        <v>32</v>
      </c>
      <c r="C9" s="2" t="s">
        <v>10</v>
      </c>
      <c r="D9" s="2">
        <v>1072740</v>
      </c>
      <c r="E9" s="2" t="s">
        <v>33</v>
      </c>
      <c r="F9" s="2" t="s">
        <v>34</v>
      </c>
      <c r="G9" s="2" t="s">
        <v>35</v>
      </c>
      <c r="H9" s="4">
        <v>270.64</v>
      </c>
      <c r="I9" s="3"/>
      <c r="J9" s="4">
        <f t="shared" si="0"/>
        <v>0</v>
      </c>
    </row>
    <row r="10" spans="1:10" ht="48" x14ac:dyDescent="0.25">
      <c r="A10" s="2">
        <v>123</v>
      </c>
      <c r="B10" s="2" t="s">
        <v>36</v>
      </c>
      <c r="C10" s="2" t="s">
        <v>10</v>
      </c>
      <c r="D10" s="2">
        <v>7093075</v>
      </c>
      <c r="E10" s="2" t="s">
        <v>37</v>
      </c>
      <c r="F10" s="2" t="s">
        <v>38</v>
      </c>
      <c r="G10" s="2" t="s">
        <v>39</v>
      </c>
      <c r="H10" s="4">
        <v>145.80000000000001</v>
      </c>
      <c r="I10" s="3"/>
      <c r="J10" s="4">
        <f t="shared" si="0"/>
        <v>0</v>
      </c>
    </row>
    <row r="11" spans="1:10" x14ac:dyDescent="0.25">
      <c r="A11" s="6" t="s">
        <v>40</v>
      </c>
      <c r="B11" s="6"/>
      <c r="C11" s="6"/>
      <c r="D11" s="6"/>
      <c r="E11" s="6"/>
      <c r="F11" s="6"/>
      <c r="G11" s="6"/>
      <c r="H11" s="6"/>
      <c r="I11" s="6"/>
      <c r="J11" s="5">
        <f>J2+J3+J4+J5+J6+J7+J8+J9+J10</f>
        <v>0</v>
      </c>
    </row>
    <row r="12" spans="1:10" x14ac:dyDescent="0.25">
      <c r="A12" s="6" t="s">
        <v>41</v>
      </c>
      <c r="B12" s="6"/>
      <c r="C12" s="6"/>
      <c r="D12" s="6"/>
      <c r="E12" s="6"/>
      <c r="F12" s="6"/>
      <c r="G12" s="6"/>
      <c r="H12" s="6"/>
      <c r="I12" s="6"/>
      <c r="J12" s="5">
        <f>J11*0.1</f>
        <v>0</v>
      </c>
    </row>
    <row r="13" spans="1:10" x14ac:dyDescent="0.25">
      <c r="A13" s="6" t="s">
        <v>42</v>
      </c>
      <c r="B13" s="6"/>
      <c r="C13" s="6"/>
      <c r="D13" s="6"/>
      <c r="E13" s="6"/>
      <c r="F13" s="6"/>
      <c r="G13" s="6"/>
      <c r="H13" s="6"/>
      <c r="I13" s="6"/>
      <c r="J13" s="5">
        <f>J11+J12</f>
        <v>0</v>
      </c>
    </row>
  </sheetData>
  <mergeCells count="3">
    <mergeCell ref="A11:I11"/>
    <mergeCell ref="A12:I12"/>
    <mergeCell ref="A13:I13"/>
  </mergeCells>
  <pageMargins left="0" right="0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Lela Jelisavcic</cp:lastModifiedBy>
  <cp:lastPrinted>2021-09-22T09:09:01Z</cp:lastPrinted>
  <dcterms:created xsi:type="dcterms:W3CDTF">2021-09-06T12:24:19Z</dcterms:created>
  <dcterms:modified xsi:type="dcterms:W3CDTF">2022-03-29T09:02:42Z</dcterms:modified>
</cp:coreProperties>
</file>