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MEDICON  - specifikacija" sheetId="1" r:id="rId1"/>
    <sheet name="MEDICON - Obrazac KVI" sheetId="2" r:id="rId2"/>
  </sheets>
  <definedNames>
    <definedName name="_xlnm.Print_Area" localSheetId="0">'MEDICON  - specifikacija'!$A$1:$J$5</definedName>
    <definedName name="_xlnm.Print_Area" localSheetId="1">'MEDICON - Obrazac KVI'!$A$1:$H$22</definedName>
  </definedNames>
  <calcPr fullCalcOnLoad="1"/>
</workbook>
</file>

<file path=xl/sharedStrings.xml><?xml version="1.0" encoding="utf-8"?>
<sst xmlns="http://schemas.openxmlformats.org/spreadsheetml/2006/main" count="59" uniqueCount="52">
  <si>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</si>
  <si>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</si>
  <si>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</si>
  <si>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</si>
  <si>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</si>
  <si>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</si>
  <si>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</si>
  <si>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</si>
  <si>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цена без 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</si>
  <si>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</si>
  <si>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</si>
  <si>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</si>
  <si>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</si>
  <si>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</si>
  <si>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</si>
  <si>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</si>
  <si>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</si>
  <si>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</si>
  <si>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</si>
  <si>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</si>
  <si>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</si>
  <si>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</si>
  <si>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</si>
  <si>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</si>
  <si>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</si>
  <si>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</si>
  <si>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</si>
  <si>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</si>
  <si>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</si>
  <si>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</si>
  <si>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</si>
  <si>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</si>
  <si>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</si>
  <si>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Заштићени назив понуђеног добра и каталошки број</t>
  </si>
  <si>
    <t>kom.</t>
  </si>
  <si>
    <t>KПП</t>
  </si>
  <si>
    <t>Износ ПДВ-а (10%)</t>
  </si>
  <si>
    <t>Назив добављача: MEDICON d.o.o.</t>
  </si>
  <si>
    <t>MEDICON  d.o.o.</t>
  </si>
  <si>
    <t>Gambro Industries</t>
  </si>
  <si>
    <t>Gambro Dialysatoren</t>
  </si>
  <si>
    <t xml:space="preserve">Maтеријал за дијализу </t>
  </si>
  <si>
    <t xml:space="preserve">Dijalizator, Sintetičko vlakno, High - flux 1.7m2 sterilisan bez etilenoksida </t>
  </si>
  <si>
    <t>Dijalizator, Sintetičko vlakno, High - flux 1.7m2 sterilisan bez etilenoksida, Hemodijafiltracija</t>
  </si>
  <si>
    <t>Dijalizator, Sintetičko vlakno, High - flux 2.1m2 sterilisan bez etilenoksida, Hemodijafiltracija</t>
  </si>
  <si>
    <t>Polyflux 170H
103579</t>
  </si>
  <si>
    <t>Polyflux 210H
115821</t>
  </si>
  <si>
    <t>404-1-110/19-93</t>
  </si>
  <si>
    <t>HD20062</t>
  </si>
  <si>
    <t>HD20063</t>
  </si>
  <si>
    <t xml:space="preserve">Јединична процењена цена без  ПДВ-а </t>
  </si>
  <si>
    <t xml:space="preserve">Укупна процењена вредност без ПДВ-а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</si>
</sst>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0" fillId="24" borderId="0" applyNumberFormat="0" applyBorder="0" applyAlignment="0" applyProtection="0"/>
    <xf numFmtId="0" fontId="9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17" borderId="0" applyNumberFormat="0" applyBorder="0" applyAlignment="0" applyProtection="0"/>
    <xf numFmtId="0" fontId="40" fillId="27" borderId="0" applyNumberFormat="0" applyBorder="0" applyAlignment="0" applyProtection="0"/>
    <xf numFmtId="0" fontId="9" fillId="19" borderId="0" applyNumberFormat="0" applyBorder="0" applyAlignment="0" applyProtection="0"/>
    <xf numFmtId="0" fontId="40" fillId="28" borderId="0" applyNumberFormat="0" applyBorder="0" applyAlignment="0" applyProtection="0"/>
    <xf numFmtId="0" fontId="9" fillId="29" borderId="0" applyNumberFormat="0" applyBorder="0" applyAlignment="0" applyProtection="0"/>
    <xf numFmtId="0" fontId="40" fillId="30" borderId="0" applyNumberFormat="0" applyBorder="0" applyAlignment="0" applyProtection="0"/>
    <xf numFmtId="0" fontId="9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33" borderId="0" applyNumberFormat="0" applyBorder="0" applyAlignment="0" applyProtection="0"/>
    <xf numFmtId="0" fontId="40" fillId="34" borderId="0" applyNumberFormat="0" applyBorder="0" applyAlignment="0" applyProtection="0"/>
    <xf numFmtId="0" fontId="9" fillId="35" borderId="0" applyNumberFormat="0" applyBorder="0" applyAlignment="0" applyProtection="0"/>
    <xf numFmtId="0" fontId="40" fillId="36" borderId="0" applyNumberFormat="0" applyBorder="0" applyAlignment="0" applyProtection="0"/>
    <xf numFmtId="0" fontId="9" fillId="37" borderId="0" applyNumberFormat="0" applyBorder="0" applyAlignment="0" applyProtection="0"/>
    <xf numFmtId="0" fontId="40" fillId="38" borderId="0" applyNumberFormat="0" applyBorder="0" applyAlignment="0" applyProtection="0"/>
    <xf numFmtId="0" fontId="9" fillId="39" borderId="0" applyNumberFormat="0" applyBorder="0" applyAlignment="0" applyProtection="0"/>
    <xf numFmtId="0" fontId="40" fillId="40" borderId="0" applyNumberFormat="0" applyBorder="0" applyAlignment="0" applyProtection="0"/>
    <xf numFmtId="0" fontId="9" fillId="29" borderId="0" applyNumberFormat="0" applyBorder="0" applyAlignment="0" applyProtection="0"/>
    <xf numFmtId="0" fontId="40" fillId="41" borderId="0" applyNumberFormat="0" applyBorder="0" applyAlignment="0" applyProtection="0"/>
    <xf numFmtId="0" fontId="9" fillId="31" borderId="0" applyNumberFormat="0" applyBorder="0" applyAlignment="0" applyProtection="0"/>
    <xf numFmtId="0" fontId="40" fillId="42" borderId="0" applyNumberFormat="0" applyBorder="0" applyAlignment="0" applyProtection="0"/>
    <xf numFmtId="0" fontId="9" fillId="43" borderId="0" applyNumberFormat="0" applyBorder="0" applyAlignment="0" applyProtection="0"/>
    <xf numFmtId="0" fontId="41" fillId="44" borderId="0" applyNumberFormat="0" applyBorder="0" applyAlignment="0" applyProtection="0"/>
    <xf numFmtId="0" fontId="10" fillId="5" borderId="0" applyNumberFormat="0" applyBorder="0" applyAlignment="0" applyProtection="0"/>
    <xf numFmtId="0" fontId="42" fillId="45" borderId="1" applyNumberFormat="0" applyAlignment="0" applyProtection="0"/>
    <xf numFmtId="0" fontId="11" fillId="46" borderId="2" applyNumberFormat="0" applyAlignment="0" applyProtection="0"/>
    <xf numFmtId="0" fontId="43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4" fillId="7" borderId="0" applyNumberFormat="0" applyBorder="0" applyAlignment="0" applyProtection="0"/>
    <xf numFmtId="0" fontId="46" fillId="0" borderId="5" applyNumberFormat="0" applyFill="0" applyAlignment="0" applyProtection="0"/>
    <xf numFmtId="0" fontId="15" fillId="0" borderId="6" applyNumberFormat="0" applyFill="0" applyAlignment="0" applyProtection="0"/>
    <xf numFmtId="0" fontId="47" fillId="0" borderId="7" applyNumberFormat="0" applyFill="0" applyAlignment="0" applyProtection="0"/>
    <xf numFmtId="0" fontId="16" fillId="0" borderId="8" applyNumberFormat="0" applyFill="0" applyAlignment="0" applyProtection="0"/>
    <xf numFmtId="0" fontId="48" fillId="0" borderId="9" applyNumberFormat="0" applyFill="0" applyAlignment="0" applyProtection="0"/>
    <xf numFmtId="0" fontId="1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50" borderId="1" applyNumberFormat="0" applyAlignment="0" applyProtection="0"/>
    <xf numFmtId="0" fontId="18" fillId="13" borderId="2" applyNumberFormat="0" applyAlignment="0" applyProtection="0"/>
    <xf numFmtId="0" fontId="50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22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95" applyAlignment="1">
      <alignment vertical="center"/>
      <protection/>
    </xf>
    <xf numFmtId="0" fontId="55" fillId="0" borderId="0" xfId="95" applyFont="1" applyAlignment="1">
      <alignment vertical="center"/>
      <protection/>
    </xf>
    <xf numFmtId="0" fontId="0" fillId="0" borderId="0" xfId="95">
      <alignment/>
      <protection/>
    </xf>
    <xf numFmtId="0" fontId="4" fillId="55" borderId="19" xfId="95" applyFont="1" applyFill="1" applyBorder="1" applyAlignment="1">
      <alignment horizontal="center" vertical="center" wrapText="1"/>
      <protection/>
    </xf>
    <xf numFmtId="4" fontId="57" fillId="0" borderId="19" xfId="95" applyNumberFormat="1" applyFont="1" applyFill="1" applyBorder="1" applyAlignment="1">
      <alignment horizontal="center" vertical="center" wrapText="1"/>
      <protection/>
    </xf>
    <xf numFmtId="0" fontId="5" fillId="55" borderId="20" xfId="95" applyFont="1" applyFill="1" applyBorder="1" applyAlignment="1">
      <alignment horizontal="center" vertical="center" wrapText="1"/>
      <protection/>
    </xf>
    <xf numFmtId="0" fontId="5" fillId="55" borderId="21" xfId="95" applyFont="1" applyFill="1" applyBorder="1" applyAlignment="1">
      <alignment horizontal="center" vertical="center" wrapText="1"/>
      <protection/>
    </xf>
    <xf numFmtId="0" fontId="5" fillId="55" borderId="22" xfId="95" applyFont="1" applyFill="1" applyBorder="1" applyAlignment="1">
      <alignment horizontal="center" vertical="center" wrapText="1"/>
      <protection/>
    </xf>
    <xf numFmtId="0" fontId="58" fillId="0" borderId="0" xfId="95" applyFont="1" applyAlignment="1">
      <alignment wrapText="1"/>
      <protection/>
    </xf>
    <xf numFmtId="0" fontId="59" fillId="0" borderId="0" xfId="95" applyFont="1" applyAlignment="1">
      <alignment wrapText="1"/>
      <protection/>
    </xf>
    <xf numFmtId="4" fontId="55" fillId="0" borderId="20" xfId="95" applyNumberFormat="1" applyFont="1" applyBorder="1" applyAlignment="1">
      <alignment vertical="center" wrapText="1"/>
      <protection/>
    </xf>
    <xf numFmtId="4" fontId="55" fillId="0" borderId="22" xfId="95" applyNumberFormat="1" applyFont="1" applyBorder="1" applyAlignment="1">
      <alignment vertical="center" wrapText="1"/>
      <protection/>
    </xf>
    <xf numFmtId="0" fontId="59" fillId="0" borderId="19" xfId="95" applyFont="1" applyBorder="1" applyAlignment="1">
      <alignment horizontal="center" vertical="center" wrapText="1"/>
      <protection/>
    </xf>
    <xf numFmtId="3" fontId="55" fillId="0" borderId="23" xfId="95" applyNumberFormat="1" applyFont="1" applyBorder="1" applyAlignment="1">
      <alignment vertical="center" wrapText="1"/>
      <protection/>
    </xf>
    <xf numFmtId="3" fontId="55" fillId="0" borderId="24" xfId="95" applyNumberFormat="1" applyFont="1" applyBorder="1" applyAlignment="1">
      <alignment vertical="center" wrapText="1"/>
      <protection/>
    </xf>
    <xf numFmtId="0" fontId="0" fillId="0" borderId="0" xfId="95" applyAlignment="1">
      <alignment wrapText="1"/>
      <protection/>
    </xf>
    <xf numFmtId="0" fontId="6" fillId="55" borderId="19" xfId="95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59" fillId="56" borderId="25" xfId="0" applyFont="1" applyFill="1" applyBorder="1" applyAlignment="1">
      <alignment horizontal="center" vertical="center" wrapText="1"/>
    </xf>
    <xf numFmtId="0" fontId="3" fillId="56" borderId="25" xfId="98" applyNumberFormat="1" applyFont="1" applyFill="1" applyBorder="1" applyAlignment="1">
      <alignment horizontal="center" vertical="center" wrapText="1"/>
      <protection/>
    </xf>
    <xf numFmtId="0" fontId="3" fillId="56" borderId="2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3" fontId="55" fillId="0" borderId="19" xfId="95" applyNumberFormat="1" applyFont="1" applyBorder="1" applyAlignment="1">
      <alignment horizontal="center" vertical="center" wrapText="1"/>
      <protection/>
    </xf>
    <xf numFmtId="0" fontId="60" fillId="55" borderId="25" xfId="0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0" fontId="60" fillId="57" borderId="19" xfId="0" applyFont="1" applyFill="1" applyBorder="1" applyAlignment="1">
      <alignment horizontal="center" vertical="center" wrapText="1"/>
    </xf>
    <xf numFmtId="0" fontId="3" fillId="57" borderId="19" xfId="94" applyFont="1" applyFill="1" applyBorder="1" applyAlignment="1" applyProtection="1">
      <alignment horizontal="center" vertical="center" wrapText="1"/>
      <protection/>
    </xf>
    <xf numFmtId="0" fontId="2" fillId="57" borderId="19" xfId="0" applyFont="1" applyFill="1" applyBorder="1" applyAlignment="1">
      <alignment vertical="center" wrapText="1"/>
    </xf>
    <xf numFmtId="3" fontId="60" fillId="57" borderId="19" xfId="0" applyNumberFormat="1" applyFont="1" applyFill="1" applyBorder="1" applyAlignment="1">
      <alignment horizontal="center" vertical="center" wrapText="1"/>
    </xf>
    <xf numFmtId="0" fontId="3" fillId="57" borderId="19" xfId="0" applyFont="1" applyFill="1" applyBorder="1" applyAlignment="1">
      <alignment horizontal="center" vertical="center" wrapText="1"/>
    </xf>
    <xf numFmtId="4" fontId="3" fillId="5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5" fillId="55" borderId="23" xfId="95" applyNumberFormat="1" applyFont="1" applyFill="1" applyBorder="1" applyAlignment="1">
      <alignment horizontal="center" vertical="center" wrapText="1"/>
      <protection/>
    </xf>
    <xf numFmtId="4" fontId="55" fillId="55" borderId="26" xfId="95" applyNumberFormat="1" applyFont="1" applyFill="1" applyBorder="1" applyAlignment="1">
      <alignment horizontal="center" vertical="center" wrapText="1"/>
      <protection/>
    </xf>
    <xf numFmtId="4" fontId="55" fillId="55" borderId="27" xfId="95" applyNumberFormat="1" applyFont="1" applyFill="1" applyBorder="1" applyAlignment="1">
      <alignment horizontal="center" vertical="center" wrapText="1"/>
      <protection/>
    </xf>
    <xf numFmtId="0" fontId="3" fillId="58" borderId="25" xfId="0" applyFont="1" applyFill="1" applyBorder="1" applyAlignment="1">
      <alignment horizontal="center" vertical="center" wrapText="1"/>
    </xf>
    <xf numFmtId="0" fontId="61" fillId="57" borderId="28" xfId="0" applyFont="1" applyFill="1" applyBorder="1" applyAlignment="1">
      <alignment horizontal="center" vertical="center" wrapText="1"/>
    </xf>
    <xf numFmtId="3" fontId="2" fillId="57" borderId="25" xfId="0" applyNumberFormat="1" applyFont="1" applyFill="1" applyBorder="1" applyAlignment="1">
      <alignment horizontal="center" vertical="center" wrapText="1"/>
    </xf>
    <xf numFmtId="4" fontId="3" fillId="57" borderId="2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4" fontId="2" fillId="0" borderId="19" xfId="0" applyNumberFormat="1" applyFont="1" applyBorder="1" applyAlignment="1">
      <alignment horizontal="center" vertical="center"/>
    </xf>
    <xf numFmtId="0" fontId="59" fillId="56" borderId="29" xfId="0" applyFont="1" applyFill="1" applyBorder="1" applyAlignment="1">
      <alignment horizontal="right" vertical="center" wrapText="1"/>
    </xf>
    <xf numFmtId="0" fontId="59" fillId="56" borderId="30" xfId="0" applyFont="1" applyFill="1" applyBorder="1" applyAlignment="1">
      <alignment horizontal="right" vertical="center" wrapText="1"/>
    </xf>
    <xf numFmtId="0" fontId="59" fillId="56" borderId="31" xfId="0" applyFont="1" applyFill="1" applyBorder="1" applyAlignment="1">
      <alignment horizontal="right" vertical="center" wrapText="1"/>
    </xf>
    <xf numFmtId="0" fontId="60" fillId="56" borderId="29" xfId="0" applyFont="1" applyFill="1" applyBorder="1" applyAlignment="1">
      <alignment horizontal="right" vertical="center" wrapText="1"/>
    </xf>
    <xf numFmtId="0" fontId="60" fillId="56" borderId="30" xfId="0" applyFont="1" applyFill="1" applyBorder="1" applyAlignment="1">
      <alignment horizontal="right" vertical="center" wrapText="1"/>
    </xf>
    <xf numFmtId="0" fontId="60" fillId="56" borderId="31" xfId="0" applyFont="1" applyFill="1" applyBorder="1" applyAlignment="1">
      <alignment horizontal="right" vertical="center" wrapText="1"/>
    </xf>
    <xf numFmtId="4" fontId="3" fillId="58" borderId="25" xfId="0" applyNumberFormat="1" applyFont="1" applyFill="1" applyBorder="1" applyAlignment="1">
      <alignment horizontal="center" vertical="center" wrapText="1"/>
    </xf>
    <xf numFmtId="4" fontId="2" fillId="58" borderId="19" xfId="0" applyNumberFormat="1" applyFont="1" applyFill="1" applyBorder="1" applyAlignment="1">
      <alignment horizontal="center" vertical="center"/>
    </xf>
    <xf numFmtId="4" fontId="3" fillId="58" borderId="25" xfId="0" applyNumberFormat="1" applyFont="1" applyFill="1" applyBorder="1" applyAlignment="1">
      <alignment horizontal="center" vertical="center" wrapText="1"/>
    </xf>
    <xf numFmtId="0" fontId="0" fillId="58" borderId="19" xfId="0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2 3" xfId="93"/>
    <cellStyle name="Normal 3" xfId="94"/>
    <cellStyle name="Normal 4" xfId="95"/>
    <cellStyle name="Normal 5" xfId="96"/>
    <cellStyle name="Normal 6" xfId="97"/>
    <cellStyle name="Normal_Priznto djuture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"/>
  <sheetViews>
    <sheetView tabSelected="1" zoomScalePageLayoutView="0" workbookViewId="0" topLeftCell="A1">
      <selection activeCell="S10" sqref="S10"/>
    </sheetView>
  </sheetViews>
  <sheetFormatPr defaultColWidth="9.140625" defaultRowHeight="12.75"/>
  <cols>
    <col min="1" max="1" width="8.57421875" style="0" customWidth="1"/>
    <col min="2" max="2" width="38.140625" style="0" customWidth="1"/>
    <col min="3" max="5" width="14.140625" style="0" customWidth="1"/>
    <col min="6" max="6" width="23.28125" style="0" customWidth="1"/>
    <col min="7" max="7" width="12.28125" style="0" customWidth="1"/>
    <col min="8" max="8" width="12.28125" style="18" customWidth="1"/>
    <col min="9" max="9" width="15.140625" style="18" hidden="1" customWidth="1"/>
    <col min="10" max="10" width="18.7109375" style="18" customWidth="1"/>
    <col min="11" max="11" width="15.140625" style="18" hidden="1" customWidth="1"/>
    <col min="12" max="12" width="16.00390625" style="18" customWidth="1"/>
    <col min="13" max="13" width="13.00390625" style="0" hidden="1" customWidth="1"/>
  </cols>
  <sheetData>
    <row r="2" spans="1:10" ht="12.75">
      <c r="A2" s="32" t="s">
        <v>31</v>
      </c>
      <c r="B2" s="32"/>
      <c r="C2" s="32"/>
      <c r="D2" s="32"/>
      <c r="E2" s="32"/>
      <c r="F2" s="32"/>
      <c r="G2" s="32"/>
      <c r="H2" s="32"/>
      <c r="I2" s="32"/>
      <c r="J2" s="32"/>
    </row>
    <row r="4" spans="1:6" ht="12.75">
      <c r="A4" s="33" t="s">
        <v>37</v>
      </c>
      <c r="B4" s="33"/>
      <c r="C4" s="33"/>
      <c r="D4" s="33"/>
      <c r="E4" s="33"/>
      <c r="F4" s="33"/>
    </row>
    <row r="7" spans="1:13" ht="48">
      <c r="A7" s="19" t="s">
        <v>0</v>
      </c>
      <c r="B7" s="19" t="s">
        <v>1</v>
      </c>
      <c r="C7" s="19" t="s">
        <v>30</v>
      </c>
      <c r="D7" s="19" t="s">
        <v>35</v>
      </c>
      <c r="E7" s="19" t="s">
        <v>5</v>
      </c>
      <c r="F7" s="24" t="s">
        <v>33</v>
      </c>
      <c r="G7" s="20" t="s">
        <v>6</v>
      </c>
      <c r="H7" s="21" t="s">
        <v>7</v>
      </c>
      <c r="I7" s="37" t="s">
        <v>50</v>
      </c>
      <c r="J7" s="25" t="s">
        <v>8</v>
      </c>
      <c r="K7" s="37" t="s">
        <v>51</v>
      </c>
      <c r="L7" s="21" t="s">
        <v>2</v>
      </c>
      <c r="M7" s="37" t="s">
        <v>22</v>
      </c>
    </row>
    <row r="8" spans="1:13" ht="38.25" customHeight="1">
      <c r="A8" s="27">
        <v>5</v>
      </c>
      <c r="B8" s="28" t="s">
        <v>42</v>
      </c>
      <c r="C8" s="27" t="s">
        <v>48</v>
      </c>
      <c r="D8" s="38"/>
      <c r="E8" s="26" t="s">
        <v>40</v>
      </c>
      <c r="F8" s="29" t="s">
        <v>45</v>
      </c>
      <c r="G8" s="30" t="s">
        <v>34</v>
      </c>
      <c r="H8" s="39"/>
      <c r="I8" s="49">
        <v>900</v>
      </c>
      <c r="J8" s="31">
        <v>709</v>
      </c>
      <c r="K8" s="51">
        <f>H8*I8</f>
        <v>0</v>
      </c>
      <c r="L8" s="40">
        <f>H8*J8</f>
        <v>0</v>
      </c>
      <c r="M8" s="37">
        <v>3</v>
      </c>
    </row>
    <row r="9" spans="1:13" ht="45" customHeight="1">
      <c r="A9" s="27">
        <v>6</v>
      </c>
      <c r="B9" s="28" t="s">
        <v>43</v>
      </c>
      <c r="C9" s="27" t="s">
        <v>48</v>
      </c>
      <c r="D9" s="41"/>
      <c r="E9" s="26" t="s">
        <v>40</v>
      </c>
      <c r="F9" s="29" t="s">
        <v>45</v>
      </c>
      <c r="G9" s="30" t="s">
        <v>34</v>
      </c>
      <c r="H9" s="53"/>
      <c r="I9" s="50">
        <v>900</v>
      </c>
      <c r="J9" s="31">
        <v>709</v>
      </c>
      <c r="K9" s="51">
        <f>H9*I9</f>
        <v>0</v>
      </c>
      <c r="L9" s="40">
        <f>H9*J9</f>
        <v>0</v>
      </c>
      <c r="M9" s="52">
        <v>3</v>
      </c>
    </row>
    <row r="10" spans="1:13" ht="49.5" customHeight="1">
      <c r="A10" s="27">
        <v>11</v>
      </c>
      <c r="B10" s="28" t="s">
        <v>44</v>
      </c>
      <c r="C10" s="27" t="s">
        <v>49</v>
      </c>
      <c r="D10" s="41"/>
      <c r="E10" s="26" t="s">
        <v>39</v>
      </c>
      <c r="F10" s="29" t="s">
        <v>46</v>
      </c>
      <c r="G10" s="30" t="s">
        <v>34</v>
      </c>
      <c r="H10" s="53"/>
      <c r="I10" s="50">
        <v>1220</v>
      </c>
      <c r="J10" s="31">
        <v>918</v>
      </c>
      <c r="K10" s="51">
        <f>H10*I10</f>
        <v>0</v>
      </c>
      <c r="L10" s="40">
        <f>H10*J10</f>
        <v>0</v>
      </c>
      <c r="M10" s="52">
        <v>3</v>
      </c>
    </row>
    <row r="11" spans="1:13" ht="23.25" customHeight="1">
      <c r="A11" s="43" t="s">
        <v>4</v>
      </c>
      <c r="B11" s="44"/>
      <c r="C11" s="44"/>
      <c r="D11" s="44"/>
      <c r="E11" s="44"/>
      <c r="F11" s="44"/>
      <c r="G11" s="44"/>
      <c r="H11" s="44"/>
      <c r="I11" s="44"/>
      <c r="J11" s="45"/>
      <c r="K11" s="50">
        <f>SUM(K8:K10)</f>
        <v>0</v>
      </c>
      <c r="L11" s="42">
        <f>SUM(L8:L10)</f>
        <v>0</v>
      </c>
      <c r="M11" s="52">
        <f>AVERAGE(M8:M10)</f>
        <v>3</v>
      </c>
    </row>
    <row r="12" spans="1:13" ht="21.75" customHeight="1">
      <c r="A12" s="46" t="s">
        <v>36</v>
      </c>
      <c r="B12" s="47"/>
      <c r="C12" s="47"/>
      <c r="D12" s="47"/>
      <c r="E12" s="47"/>
      <c r="F12" s="47"/>
      <c r="G12" s="47"/>
      <c r="H12" s="47"/>
      <c r="I12" s="47"/>
      <c r="J12" s="48"/>
      <c r="K12" s="50">
        <f>K11*0.1</f>
        <v>0</v>
      </c>
      <c r="L12" s="42">
        <f>L11*0.1</f>
        <v>0</v>
      </c>
      <c r="M12" s="52"/>
    </row>
    <row r="13" spans="1:13" ht="23.25" customHeight="1">
      <c r="A13" s="46" t="s">
        <v>3</v>
      </c>
      <c r="B13" s="47"/>
      <c r="C13" s="47"/>
      <c r="D13" s="47"/>
      <c r="E13" s="47"/>
      <c r="F13" s="47"/>
      <c r="G13" s="47"/>
      <c r="H13" s="47"/>
      <c r="I13" s="47"/>
      <c r="J13" s="48"/>
      <c r="K13" s="50">
        <f>SUM(K11:K12)</f>
        <v>0</v>
      </c>
      <c r="L13" s="42">
        <f>SUM(L11:L12)</f>
        <v>0</v>
      </c>
      <c r="M13" s="52"/>
    </row>
  </sheetData>
  <sheetProtection/>
  <mergeCells count="5">
    <mergeCell ref="A13:J13"/>
    <mergeCell ref="A12:J12"/>
    <mergeCell ref="A11:J11"/>
    <mergeCell ref="A2:J2"/>
    <mergeCell ref="A4:F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14" sqref="F14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" t="s">
        <v>9</v>
      </c>
      <c r="C2" s="1"/>
      <c r="D2" s="1"/>
      <c r="E2" s="2" t="s">
        <v>38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10</v>
      </c>
      <c r="C5" s="5" t="s">
        <v>47</v>
      </c>
      <c r="D5" s="3"/>
      <c r="E5" s="6" t="s">
        <v>11</v>
      </c>
      <c r="F5" s="7" t="s">
        <v>12</v>
      </c>
      <c r="G5" s="8" t="s">
        <v>13</v>
      </c>
    </row>
    <row r="6" spans="2:7" ht="15" thickBot="1">
      <c r="B6" s="9"/>
      <c r="C6" s="10"/>
      <c r="D6" s="3"/>
      <c r="E6" s="11">
        <f>'MEDICON  - specifikacija'!K11</f>
        <v>0</v>
      </c>
      <c r="F6" s="11">
        <f>'MEDICON  - specifikacija'!L11</f>
        <v>0</v>
      </c>
      <c r="G6" s="12">
        <f>'MEDICON  - specifikacija'!L13</f>
        <v>0</v>
      </c>
    </row>
    <row r="7" spans="2:7" ht="24.75" customHeight="1" thickBot="1">
      <c r="B7" s="4" t="s">
        <v>14</v>
      </c>
      <c r="C7" s="13" t="s">
        <v>15</v>
      </c>
      <c r="D7" s="3"/>
      <c r="E7" s="34" t="s">
        <v>16</v>
      </c>
      <c r="F7" s="35"/>
      <c r="G7" s="36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17</v>
      </c>
      <c r="C9" s="13" t="s">
        <v>18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19</v>
      </c>
      <c r="C11" s="13" t="s">
        <v>20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1</v>
      </c>
      <c r="C13" s="13" t="s">
        <v>21</v>
      </c>
      <c r="D13" s="3"/>
      <c r="E13" s="17" t="s">
        <v>22</v>
      </c>
      <c r="F13" s="23">
        <f>'MEDICON  - specifikacija'!M11</f>
        <v>3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23</v>
      </c>
      <c r="C15" s="5" t="s">
        <v>24</v>
      </c>
      <c r="D15" s="3"/>
      <c r="E15" s="17" t="s">
        <v>25</v>
      </c>
      <c r="F15" s="13" t="s">
        <v>32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26</v>
      </c>
      <c r="C17" s="5" t="s">
        <v>41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27</v>
      </c>
      <c r="C19" s="5" t="s">
        <v>28</v>
      </c>
    </row>
    <row r="20" spans="2:3" ht="14.25">
      <c r="B20" s="9"/>
      <c r="C20" s="10"/>
    </row>
    <row r="21" spans="2:3" ht="15">
      <c r="B21" s="4" t="s">
        <v>29</v>
      </c>
      <c r="C21" s="22">
        <v>33000000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Ivana Antic</cp:lastModifiedBy>
  <cp:lastPrinted>2015-12-23T12:39:15Z</cp:lastPrinted>
  <dcterms:created xsi:type="dcterms:W3CDTF">2014-01-17T13:07:43Z</dcterms:created>
  <dcterms:modified xsi:type="dcterms:W3CDTF">2020-10-08T07:32:35Z</dcterms:modified>
  <cp:category/>
  <cp:version/>
  <cp:contentType/>
  <cp:contentStatus/>
</cp:coreProperties>
</file>