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6CF60F02-9DED-45C0-B408-A563101ABD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1" r:id="rId1"/>
  </sheets>
  <definedNames>
    <definedName name="_xlnm._FilterDatabase" localSheetId="0" hidden="1">'III kvartal'!$A$1:$I$143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31" l="1"/>
  <c r="F142" i="31"/>
  <c r="F141" i="31"/>
  <c r="F140" i="31"/>
  <c r="F139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<sst xmlns="http://schemas.openxmlformats.org/spreadsheetml/2006/main" count="576" uniqueCount="169">
  <si>
    <t>Cleaner</t>
  </si>
  <si>
    <t>Minoclair</t>
  </si>
  <si>
    <t xml:space="preserve">CRP unit 50 </t>
  </si>
  <si>
    <t xml:space="preserve">Lysebio 0,4 l </t>
  </si>
  <si>
    <t>Reagent, Diluent Sheat</t>
  </si>
  <si>
    <t>Reagent, WBC Lyse</t>
  </si>
  <si>
    <t>Reagent CN Free HGB/NOC Lyse</t>
  </si>
  <si>
    <t>Reticulocite Reagent</t>
  </si>
  <si>
    <t>CD Enzymatic cleaner</t>
  </si>
  <si>
    <t>CD 26 Plus control</t>
  </si>
  <si>
    <t>Cuvettes</t>
  </si>
  <si>
    <t>PT-Fib HS Plus</t>
  </si>
  <si>
    <t>APTT -SP</t>
  </si>
  <si>
    <t>Fibrinogen Clauss</t>
  </si>
  <si>
    <t xml:space="preserve">Calibration Plasma </t>
  </si>
  <si>
    <t xml:space="preserve">Normal Control Assayed </t>
  </si>
  <si>
    <t>Factor Diluent</t>
  </si>
  <si>
    <t>Cleaning Solution (Clean A)</t>
  </si>
  <si>
    <t>Cleaning Agent (Clean B)</t>
  </si>
  <si>
    <t>Wash-R Emulsion</t>
  </si>
  <si>
    <t xml:space="preserve">D-Dimer HS </t>
  </si>
  <si>
    <t xml:space="preserve">Rinse Solution </t>
  </si>
  <si>
    <t>AFP</t>
  </si>
  <si>
    <t>TSH kalibrator</t>
  </si>
  <si>
    <t>BNP kalibrator</t>
  </si>
  <si>
    <t>AFP kalibrator</t>
  </si>
  <si>
    <t>CEA</t>
  </si>
  <si>
    <t>Feritin</t>
  </si>
  <si>
    <t>Testosteron</t>
  </si>
  <si>
    <t>Estradiol</t>
  </si>
  <si>
    <t>Progesteron</t>
  </si>
  <si>
    <t>ALKALNA FOSFATAZA</t>
  </si>
  <si>
    <t>ALANIN AMINOTRANSFERAZA</t>
  </si>
  <si>
    <t>AMILAZA</t>
  </si>
  <si>
    <t>ASPARTAT AMINOTRANSFERAZA</t>
  </si>
  <si>
    <t>KREATIN KINAZA</t>
  </si>
  <si>
    <t>GAMA-GLUTAMIL TRANSFERAZA</t>
  </si>
  <si>
    <t>LAKTAT DEHIDROGENAZA</t>
  </si>
  <si>
    <t>HBA1C</t>
  </si>
  <si>
    <t>ALBUMIN BCG</t>
  </si>
  <si>
    <t>BILIRUBIN DIREKTAN</t>
  </si>
  <si>
    <t>HOLESTEROL UKUPAN</t>
  </si>
  <si>
    <t>UREA</t>
  </si>
  <si>
    <t>MOKRAĆNA KISELINA</t>
  </si>
  <si>
    <t>FOSFOR</t>
  </si>
  <si>
    <t>TRIGLICERIDI</t>
  </si>
  <si>
    <t>HDL</t>
  </si>
  <si>
    <t>KALCIJUM</t>
  </si>
  <si>
    <t>MAGNEZIJUM</t>
  </si>
  <si>
    <t>GVOŽĐE</t>
  </si>
  <si>
    <t>CA 125</t>
  </si>
  <si>
    <t>Kortizol</t>
  </si>
  <si>
    <t>CA 125 kalibrator</t>
  </si>
  <si>
    <t>CEA kalibrator</t>
  </si>
  <si>
    <t>LH kalibrator</t>
  </si>
  <si>
    <t>Free PSA kalibrator</t>
  </si>
  <si>
    <t>Progesteron kalibrator</t>
  </si>
  <si>
    <t>Testosteron kalibrator</t>
  </si>
  <si>
    <t>BNP reagens</t>
  </si>
  <si>
    <t>FSH reagens</t>
  </si>
  <si>
    <t>FSH kalibrator</t>
  </si>
  <si>
    <t xml:space="preserve">CA 15-3 </t>
  </si>
  <si>
    <t>PTH</t>
  </si>
  <si>
    <t>IGE</t>
  </si>
  <si>
    <t xml:space="preserve">Küvetten </t>
  </si>
  <si>
    <t>Test tube 12 ml</t>
  </si>
  <si>
    <t>UIBC</t>
  </si>
  <si>
    <t>Reagensi za biohemijski analizator Kabe GA-3  (LABORTECHIK)</t>
  </si>
  <si>
    <t xml:space="preserve">Glukoza standard </t>
  </si>
  <si>
    <t xml:space="preserve">Solution system KB-GA3 </t>
  </si>
  <si>
    <t>Bilirubin kalibrator</t>
  </si>
  <si>
    <t>CRP kalibrator</t>
  </si>
  <si>
    <t>Sample cups</t>
  </si>
  <si>
    <t>Reagensi za aparate ARCHITECT (c 8000, c4000, ci 16200, ci8200, ci4100, i1000, i2000) (ABBOTT)</t>
  </si>
  <si>
    <t>C-REAKTIVNI PROTEIN</t>
  </si>
  <si>
    <t>BIKARBONATI</t>
  </si>
  <si>
    <t>Acid Wash Solution</t>
  </si>
  <si>
    <t>Alkaline Wash Solution</t>
  </si>
  <si>
    <t>Detergent A</t>
  </si>
  <si>
    <t>Detergent B</t>
  </si>
  <si>
    <t>Water Bath Additive</t>
  </si>
  <si>
    <t xml:space="preserve">Multiconsittuent Calibrator </t>
  </si>
  <si>
    <t>CO2 kalibrator</t>
  </si>
  <si>
    <t>Specific Protein MCC</t>
  </si>
  <si>
    <t xml:space="preserve">IgE Standard </t>
  </si>
  <si>
    <t>HbA1c kalibrator</t>
  </si>
  <si>
    <t>ICT Concentrated Sample Diluent</t>
  </si>
  <si>
    <t>ICT serum  kalibrator</t>
  </si>
  <si>
    <t>ICT cleaning fluid</t>
  </si>
  <si>
    <t>ICT modul (Na, K, Cl)</t>
  </si>
  <si>
    <t>ICT Reference Solution</t>
  </si>
  <si>
    <t>Free T4 reagens</t>
  </si>
  <si>
    <t>Free T4 kalibrator</t>
  </si>
  <si>
    <t>FT 3 reagens</t>
  </si>
  <si>
    <t>TSH reagens</t>
  </si>
  <si>
    <t>hs Troponin I reagens</t>
  </si>
  <si>
    <t>hs Troponin I  kalibrator</t>
  </si>
  <si>
    <t>CA 15-3 kalibrator</t>
  </si>
  <si>
    <t>CA 19.9</t>
  </si>
  <si>
    <t>CA 19.9 kalibrator</t>
  </si>
  <si>
    <t>Total PSA</t>
  </si>
  <si>
    <t>Total PSA kalibrator</t>
  </si>
  <si>
    <t>Free PSA reagens</t>
  </si>
  <si>
    <t xml:space="preserve">LH </t>
  </si>
  <si>
    <t>Estradiol kalibrator</t>
  </si>
  <si>
    <t>Prolactin</t>
  </si>
  <si>
    <t>BHCG</t>
  </si>
  <si>
    <t>BHCG kalibrator</t>
  </si>
  <si>
    <t xml:space="preserve">Valproična kiselina Reagens Kit  </t>
  </si>
  <si>
    <t xml:space="preserve">Karbamazepin </t>
  </si>
  <si>
    <t xml:space="preserve">MultiChem IA Plus </t>
  </si>
  <si>
    <t xml:space="preserve">Pomoćni rastvor Wash Buffer  </t>
  </si>
  <si>
    <t xml:space="preserve">Pomoćni reagens Pre-Trigger  </t>
  </si>
  <si>
    <t xml:space="preserve">Pomoćni reagensTrigger Solution  </t>
  </si>
  <si>
    <t xml:space="preserve">Pomoćni rastvor Probe conditioner  </t>
  </si>
  <si>
    <t xml:space="preserve">Reaction vessels </t>
  </si>
  <si>
    <t>Septumi</t>
  </si>
  <si>
    <t xml:space="preserve">Source Lamp за Architect ci4100 или одговарајућe  </t>
  </si>
  <si>
    <t xml:space="preserve">Tubing/Sensor, temp, WZ за Architect ci4100 или одговарајућe </t>
  </si>
  <si>
    <t>Reagensi i potrošni materijal za aparat Cell-Dyn Ruby</t>
  </si>
  <si>
    <t>Reagensi i potrošni materijal za aparat automatski koagulometar model ACL ELITE Pro, proizvođač  Instrumentation Laboratory</t>
  </si>
  <si>
    <t>Reagensi i potrošni materijal za aparat automatski koagulometar modelACL TOP,proizvođač  Instrumentation Laboratory</t>
  </si>
  <si>
    <t>Reagensi i potrošni materijal za imunohemijske analizatore model SIEMENS (Advia Centaur CP, Advia Centaur XP, Advia Centaur XPT)</t>
  </si>
  <si>
    <t>Reagensi i potrošni materijal za URISED, LABUMAT, URISED MINI Doc U READERLAB Pro/LabUReader Plus 2</t>
  </si>
  <si>
    <t>Reagensi i potrošni materijal za aparat SIMENS RAPID POINT 500</t>
  </si>
  <si>
    <t>Ketridž 250 analiza</t>
  </si>
  <si>
    <t>Wash/Waste ketridž</t>
  </si>
  <si>
    <t>Reagensi i potrošni materijal za aparat HORBA 3-DIFF ABX MICROS CRP 200,MICROS SEMI CRP, Micros Emi CRP o Micros ES60 (autofill)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</si>
  <si>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</si>
  <si>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</si>
  <si>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</si>
  <si>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</si>
  <si>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</si>
  <si>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</si>
  <si>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</si>
  <si>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Magna Pharmacia d.o.o.</t>
  </si>
  <si>
    <t>Interlab Exim I Eurodijagnostika</t>
  </si>
  <si>
    <t>Makler d.o.o</t>
  </si>
  <si>
    <t>Euromedicina d.o.o</t>
  </si>
  <si>
    <t>Labteh d.o.o i Remed d.o.o.</t>
  </si>
  <si>
    <t>OB Valjevo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</si>
  <si>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</si>
  <si>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</si>
  <si>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Laboratorijski testovi i reagensi za aparat VIDAS-mini Vidas</t>
  </si>
  <si>
    <t>CD/AB toksin</t>
  </si>
  <si>
    <t xml:space="preserve">H. pylori IgG </t>
  </si>
  <si>
    <t>Lyme boreliosis IgG</t>
  </si>
  <si>
    <t>Lyme boreliosis IgM</t>
  </si>
  <si>
    <t xml:space="preserve"> HBs Ag Ultra</t>
  </si>
  <si>
    <t>HIV DUO Ultra</t>
  </si>
  <si>
    <t>HAV IgM</t>
  </si>
  <si>
    <t>CMV IgG</t>
  </si>
  <si>
    <t>CMV IgM</t>
  </si>
  <si>
    <t>Toxoplazma gondi IgG</t>
  </si>
  <si>
    <t>Toxoplazma gondi IgM</t>
  </si>
  <si>
    <t>Borelija burgdorferi IgG</t>
  </si>
  <si>
    <t>Borelija burgdorferi IgM</t>
  </si>
  <si>
    <t>VARICELLA ZOSTER IGG 60T</t>
  </si>
  <si>
    <t>MEASLES IGG, 60 tests</t>
  </si>
  <si>
    <t>NT-proBNP</t>
  </si>
  <si>
    <t>Quality Control (QCV)</t>
  </si>
  <si>
    <t>Laboratorijski testovi i reagensi za aparat  Vitek 2 i VITEK 2 Compact</t>
  </si>
  <si>
    <t xml:space="preserve">VITEK 2  cards </t>
  </si>
  <si>
    <t xml:space="preserve">SMALL DISPENSER             </t>
  </si>
  <si>
    <t xml:space="preserve">SUSPENSION  SOLUTION </t>
  </si>
  <si>
    <t xml:space="preserve">UNSENSITIZED TUBES  </t>
  </si>
  <si>
    <t>Set za kalibraciju</t>
  </si>
  <si>
    <t>Yunicom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</si>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</sst>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3" applyNumberFormat="0" applyAlignment="0" applyProtection="0"/>
    <xf numFmtId="0" fontId="24" fillId="8" borderId="13" applyNumberFormat="0" applyAlignment="0" applyProtection="0"/>
    <xf numFmtId="0" fontId="7" fillId="24" borderId="14" applyNumberFormat="0" applyFont="0" applyAlignment="0" applyProtection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4" fillId="8" borderId="23" applyNumberFormat="0" applyAlignment="0" applyProtection="0"/>
    <xf numFmtId="0" fontId="17" fillId="21" borderId="23" applyNumberFormat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7" fillId="24" borderId="24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4" fillId="27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33" fillId="25" borderId="1" xfId="63" applyFont="1" applyFill="1" applyBorder="1" applyAlignment="1" applyProtection="1">
      <alignment horizontal="center" vertical="center" wrapText="1"/>
    </xf>
    <xf numFmtId="0" fontId="35" fillId="28" borderId="1" xfId="0" applyFont="1" applyFill="1" applyBorder="1" applyAlignment="1">
      <alignment horizontal="center" vertical="center" wrapText="1"/>
    </xf>
    <xf numFmtId="0" fontId="35" fillId="28" borderId="27" xfId="0" applyFont="1" applyFill="1" applyBorder="1" applyAlignment="1">
      <alignment horizontal="center" vertical="center"/>
    </xf>
    <xf numFmtId="0" fontId="35" fillId="28" borderId="27" xfId="0" applyFont="1" applyFill="1" applyBorder="1" applyAlignment="1">
      <alignment horizontal="center" vertical="center" wrapText="1"/>
    </xf>
    <xf numFmtId="4" fontId="35" fillId="28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>
      <alignment horizontal="center" vertical="center" wrapText="1"/>
    </xf>
    <xf numFmtId="0" fontId="33" fillId="26" borderId="1" xfId="63" applyFont="1" applyFill="1" applyBorder="1" applyAlignment="1">
      <alignment horizontal="center" vertical="center" wrapText="1"/>
    </xf>
    <xf numFmtId="0" fontId="35" fillId="28" borderId="25" xfId="0" applyFont="1" applyFill="1" applyBorder="1" applyAlignment="1">
      <alignment horizontal="center" vertical="center" wrapText="1"/>
    </xf>
    <xf numFmtId="0" fontId="35" fillId="28" borderId="26" xfId="0" applyFont="1" applyFill="1" applyBorder="1" applyAlignment="1">
      <alignment horizontal="center" vertical="center"/>
    </xf>
    <xf numFmtId="0" fontId="35" fillId="28" borderId="25" xfId="0" applyFont="1" applyFill="1" applyBorder="1" applyAlignment="1">
      <alignment horizontal="center" vertical="center"/>
    </xf>
    <xf numFmtId="0" fontId="35" fillId="28" borderId="26" xfId="0" applyFont="1" applyFill="1" applyBorder="1" applyAlignment="1">
      <alignment horizontal="center" vertical="center" wrapText="1"/>
    </xf>
    <xf numFmtId="4" fontId="35" fillId="28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35" fillId="28" borderId="26" xfId="0" applyFont="1" applyFill="1" applyBorder="1" applyAlignment="1" applyProtection="1">
      <alignment horizontal="center" vertical="center"/>
      <protection locked="0"/>
    </xf>
    <xf numFmtId="0" fontId="35" fillId="28" borderId="27" xfId="0" applyFont="1" applyFill="1" applyBorder="1" applyAlignment="1" applyProtection="1">
      <alignment horizontal="center" vertical="center"/>
      <protection locked="0"/>
    </xf>
    <xf numFmtId="0" fontId="36" fillId="26" borderId="1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CC99FF"/>
      <color rgb="FFE6D5F3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4D97-2453-445D-B583-F01F104DAD9C}">
  <dimension ref="A1:I143"/>
  <sheetViews>
    <sheetView tabSelected="1" workbookViewId="0">
      <selection activeCell="K4" sqref="K4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customWidth="1"/>
    <col min="5" max="6" width="21.42578125" customWidth="1"/>
    <col min="7" max="7" width="15" customWidth="1"/>
    <col min="8" max="8" width="20.28515625" customWidth="1"/>
    <col min="9" max="9" width="11.42578125" customWidth="1"/>
  </cols>
  <sheetData>
    <row r="1" spans="1:9" ht="45">
      <c r="A1" s="8" t="s">
        <v>129</v>
      </c>
      <c r="B1" s="9" t="s">
        <v>130</v>
      </c>
      <c r="C1" s="9" t="s">
        <v>131</v>
      </c>
      <c r="D1" s="9" t="s">
        <v>132</v>
      </c>
      <c r="E1" s="9" t="s">
        <v>128</v>
      </c>
      <c r="F1" s="9"/>
      <c r="G1" s="10" t="s">
        <v>133</v>
      </c>
      <c r="H1" s="11" t="s">
        <v>134</v>
      </c>
      <c r="I1" s="17" t="s">
        <v>168</v>
      </c>
    </row>
    <row r="2" spans="1:9" ht="63.75">
      <c r="A2" s="7" t="s">
        <v>140</v>
      </c>
      <c r="B2" s="4">
        <v>4</v>
      </c>
      <c r="C2" s="1" t="s">
        <v>127</v>
      </c>
      <c r="D2" s="2">
        <v>4</v>
      </c>
      <c r="E2" s="6" t="s">
        <v>0</v>
      </c>
      <c r="F2" s="16" t="str">
        <f t="shared" ref="F2:F33" si="0">B2&amp;D2&amp;E2</f>
        <v>44Cleaner</v>
      </c>
      <c r="G2" s="5">
        <v>3990</v>
      </c>
      <c r="H2" s="23" t="s">
        <v>139</v>
      </c>
      <c r="I2" s="27">
        <v>6</v>
      </c>
    </row>
    <row r="3" spans="1:9" ht="63.75">
      <c r="A3" s="7" t="s">
        <v>140</v>
      </c>
      <c r="B3" s="4">
        <v>4</v>
      </c>
      <c r="C3" s="1" t="s">
        <v>127</v>
      </c>
      <c r="D3" s="2">
        <v>5</v>
      </c>
      <c r="E3" s="6" t="s">
        <v>1</v>
      </c>
      <c r="F3" s="16" t="str">
        <f t="shared" si="0"/>
        <v>45Minoclair</v>
      </c>
      <c r="G3" s="5">
        <v>3500</v>
      </c>
      <c r="H3" s="23" t="s">
        <v>139</v>
      </c>
      <c r="I3" s="27">
        <v>1</v>
      </c>
    </row>
    <row r="4" spans="1:9" ht="63.75">
      <c r="A4" s="7" t="s">
        <v>140</v>
      </c>
      <c r="B4" s="4">
        <v>4</v>
      </c>
      <c r="C4" s="1" t="s">
        <v>127</v>
      </c>
      <c r="D4" s="2">
        <v>13</v>
      </c>
      <c r="E4" s="6" t="s">
        <v>2</v>
      </c>
      <c r="F4" s="16" t="str">
        <f t="shared" si="0"/>
        <v xml:space="preserve">413CRP unit 50 </v>
      </c>
      <c r="G4" s="5">
        <v>29500</v>
      </c>
      <c r="H4" s="23" t="s">
        <v>139</v>
      </c>
      <c r="I4" s="27">
        <v>10</v>
      </c>
    </row>
    <row r="5" spans="1:9" ht="63.75">
      <c r="A5" s="7" t="s">
        <v>140</v>
      </c>
      <c r="B5" s="4">
        <v>4</v>
      </c>
      <c r="C5" s="1" t="s">
        <v>127</v>
      </c>
      <c r="D5" s="2">
        <v>14</v>
      </c>
      <c r="E5" s="6" t="s">
        <v>3</v>
      </c>
      <c r="F5" s="16" t="str">
        <f t="shared" si="0"/>
        <v xml:space="preserve">414Lysebio 0,4 l </v>
      </c>
      <c r="G5" s="5">
        <v>8500</v>
      </c>
      <c r="H5" s="23" t="s">
        <v>139</v>
      </c>
      <c r="I5" s="27">
        <v>7</v>
      </c>
    </row>
    <row r="6" spans="1:9" ht="25.5">
      <c r="A6" s="7" t="s">
        <v>140</v>
      </c>
      <c r="B6" s="4">
        <v>8</v>
      </c>
      <c r="C6" s="1" t="s">
        <v>119</v>
      </c>
      <c r="D6" s="2">
        <v>1</v>
      </c>
      <c r="E6" s="6" t="s">
        <v>4</v>
      </c>
      <c r="F6" s="16" t="str">
        <f t="shared" si="0"/>
        <v>81Reagent, Diluent Sheat</v>
      </c>
      <c r="G6" s="5">
        <v>18160</v>
      </c>
      <c r="H6" s="23" t="s">
        <v>135</v>
      </c>
      <c r="I6" s="27">
        <v>60</v>
      </c>
    </row>
    <row r="7" spans="1:9" ht="25.5">
      <c r="A7" s="7" t="s">
        <v>140</v>
      </c>
      <c r="B7" s="4">
        <v>8</v>
      </c>
      <c r="C7" s="1" t="s">
        <v>119</v>
      </c>
      <c r="D7" s="2">
        <v>2</v>
      </c>
      <c r="E7" s="6" t="s">
        <v>5</v>
      </c>
      <c r="F7" s="16" t="str">
        <f t="shared" si="0"/>
        <v>82Reagent, WBC Lyse</v>
      </c>
      <c r="G7" s="5">
        <v>23330</v>
      </c>
      <c r="H7" s="23" t="s">
        <v>135</v>
      </c>
      <c r="I7" s="27">
        <v>25</v>
      </c>
    </row>
    <row r="8" spans="1:9" ht="25.5">
      <c r="A8" s="7" t="s">
        <v>140</v>
      </c>
      <c r="B8" s="4">
        <v>8</v>
      </c>
      <c r="C8" s="1" t="s">
        <v>119</v>
      </c>
      <c r="D8" s="2">
        <v>3</v>
      </c>
      <c r="E8" s="6" t="s">
        <v>6</v>
      </c>
      <c r="F8" s="16" t="str">
        <f t="shared" si="0"/>
        <v>83Reagent CN Free HGB/NOC Lyse</v>
      </c>
      <c r="G8" s="5">
        <v>16500</v>
      </c>
      <c r="H8" s="23" t="s">
        <v>135</v>
      </c>
      <c r="I8" s="27">
        <v>50</v>
      </c>
    </row>
    <row r="9" spans="1:9" ht="25.5">
      <c r="A9" s="7" t="s">
        <v>140</v>
      </c>
      <c r="B9" s="4">
        <v>8</v>
      </c>
      <c r="C9" s="1" t="s">
        <v>119</v>
      </c>
      <c r="D9" s="2">
        <v>4</v>
      </c>
      <c r="E9" s="6" t="s">
        <v>7</v>
      </c>
      <c r="F9" s="16" t="str">
        <f t="shared" si="0"/>
        <v>84Reticulocite Reagent</v>
      </c>
      <c r="G9" s="5">
        <v>16800</v>
      </c>
      <c r="H9" s="23" t="s">
        <v>135</v>
      </c>
      <c r="I9" s="27">
        <v>2</v>
      </c>
    </row>
    <row r="10" spans="1:9" ht="25.5">
      <c r="A10" s="7" t="s">
        <v>140</v>
      </c>
      <c r="B10" s="4">
        <v>8</v>
      </c>
      <c r="C10" s="1" t="s">
        <v>119</v>
      </c>
      <c r="D10" s="2">
        <v>6</v>
      </c>
      <c r="E10" s="6" t="s">
        <v>8</v>
      </c>
      <c r="F10" s="16" t="str">
        <f t="shared" si="0"/>
        <v>86CD Enzymatic cleaner</v>
      </c>
      <c r="G10" s="5">
        <v>37100</v>
      </c>
      <c r="H10" s="23" t="s">
        <v>135</v>
      </c>
      <c r="I10" s="27">
        <v>4</v>
      </c>
    </row>
    <row r="11" spans="1:9" ht="25.5">
      <c r="A11" s="7" t="s">
        <v>140</v>
      </c>
      <c r="B11" s="4">
        <v>8</v>
      </c>
      <c r="C11" s="1" t="s">
        <v>119</v>
      </c>
      <c r="D11" s="2">
        <v>7</v>
      </c>
      <c r="E11" s="6" t="s">
        <v>9</v>
      </c>
      <c r="F11" s="16" t="str">
        <f t="shared" si="0"/>
        <v>87CD 26 Plus control</v>
      </c>
      <c r="G11" s="5">
        <v>29600</v>
      </c>
      <c r="H11" s="23" t="s">
        <v>135</v>
      </c>
      <c r="I11" s="27">
        <v>3</v>
      </c>
    </row>
    <row r="12" spans="1:9" ht="51">
      <c r="A12" s="7" t="s">
        <v>140</v>
      </c>
      <c r="B12" s="4">
        <v>41</v>
      </c>
      <c r="C12" s="1" t="s">
        <v>120</v>
      </c>
      <c r="D12" s="3">
        <v>51</v>
      </c>
      <c r="E12" s="6" t="s">
        <v>19</v>
      </c>
      <c r="F12" s="16" t="str">
        <f t="shared" si="0"/>
        <v>4151Wash-R Emulsion</v>
      </c>
      <c r="G12" s="5">
        <v>8000</v>
      </c>
      <c r="H12" s="24" t="s">
        <v>137</v>
      </c>
      <c r="I12" s="27">
        <v>2</v>
      </c>
    </row>
    <row r="13" spans="1:9" ht="51">
      <c r="A13" s="7" t="s">
        <v>140</v>
      </c>
      <c r="B13" s="4">
        <v>42</v>
      </c>
      <c r="C13" s="1" t="s">
        <v>121</v>
      </c>
      <c r="D13" s="3">
        <v>3</v>
      </c>
      <c r="E13" s="6" t="s">
        <v>11</v>
      </c>
      <c r="F13" s="16" t="str">
        <f t="shared" si="0"/>
        <v>423PT-Fib HS Plus</v>
      </c>
      <c r="G13" s="5">
        <v>8979</v>
      </c>
      <c r="H13" s="24" t="s">
        <v>137</v>
      </c>
      <c r="I13" s="27">
        <v>5</v>
      </c>
    </row>
    <row r="14" spans="1:9" ht="51">
      <c r="A14" s="7" t="s">
        <v>140</v>
      </c>
      <c r="B14" s="4">
        <v>42</v>
      </c>
      <c r="C14" s="1" t="s">
        <v>121</v>
      </c>
      <c r="D14" s="3">
        <v>4</v>
      </c>
      <c r="E14" s="6" t="s">
        <v>12</v>
      </c>
      <c r="F14" s="16" t="str">
        <f t="shared" si="0"/>
        <v>424APTT -SP</v>
      </c>
      <c r="G14" s="5">
        <v>15523</v>
      </c>
      <c r="H14" s="24" t="s">
        <v>137</v>
      </c>
      <c r="I14" s="27">
        <v>1</v>
      </c>
    </row>
    <row r="15" spans="1:9" ht="51">
      <c r="A15" s="7" t="s">
        <v>140</v>
      </c>
      <c r="B15" s="4">
        <v>42</v>
      </c>
      <c r="C15" s="1" t="s">
        <v>121</v>
      </c>
      <c r="D15" s="3">
        <v>6</v>
      </c>
      <c r="E15" s="6" t="s">
        <v>13</v>
      </c>
      <c r="F15" s="16" t="str">
        <f t="shared" si="0"/>
        <v>426Fibrinogen Clauss</v>
      </c>
      <c r="G15" s="5">
        <v>35663</v>
      </c>
      <c r="H15" s="24" t="s">
        <v>137</v>
      </c>
      <c r="I15" s="27">
        <v>1</v>
      </c>
    </row>
    <row r="16" spans="1:9" ht="51">
      <c r="A16" s="7" t="s">
        <v>140</v>
      </c>
      <c r="B16" s="4">
        <v>42</v>
      </c>
      <c r="C16" s="1" t="s">
        <v>121</v>
      </c>
      <c r="D16" s="3">
        <v>12</v>
      </c>
      <c r="E16" s="6" t="s">
        <v>20</v>
      </c>
      <c r="F16" s="16" t="str">
        <f t="shared" si="0"/>
        <v xml:space="preserve">4212D-Dimer HS </v>
      </c>
      <c r="G16" s="5">
        <v>64000</v>
      </c>
      <c r="H16" s="24" t="s">
        <v>137</v>
      </c>
      <c r="I16" s="27">
        <v>3</v>
      </c>
    </row>
    <row r="17" spans="1:9" ht="51">
      <c r="A17" s="7" t="s">
        <v>140</v>
      </c>
      <c r="B17" s="4">
        <v>42</v>
      </c>
      <c r="C17" s="1" t="s">
        <v>121</v>
      </c>
      <c r="D17" s="3">
        <v>45</v>
      </c>
      <c r="E17" s="6" t="s">
        <v>14</v>
      </c>
      <c r="F17" s="16" t="str">
        <f t="shared" si="0"/>
        <v xml:space="preserve">4245Calibration Plasma </v>
      </c>
      <c r="G17" s="5">
        <v>18184</v>
      </c>
      <c r="H17" s="24" t="s">
        <v>137</v>
      </c>
      <c r="I17" s="27">
        <v>1</v>
      </c>
    </row>
    <row r="18" spans="1:9" ht="51">
      <c r="A18" s="7" t="s">
        <v>140</v>
      </c>
      <c r="B18" s="4">
        <v>42</v>
      </c>
      <c r="C18" s="1" t="s">
        <v>121</v>
      </c>
      <c r="D18" s="3">
        <v>51</v>
      </c>
      <c r="E18" s="6" t="s">
        <v>15</v>
      </c>
      <c r="F18" s="16" t="str">
        <f t="shared" si="0"/>
        <v xml:space="preserve">4251Normal Control Assayed </v>
      </c>
      <c r="G18" s="5">
        <v>17799</v>
      </c>
      <c r="H18" s="24" t="s">
        <v>137</v>
      </c>
      <c r="I18" s="27">
        <v>1</v>
      </c>
    </row>
    <row r="19" spans="1:9" ht="51">
      <c r="A19" s="7" t="s">
        <v>140</v>
      </c>
      <c r="B19" s="4">
        <v>42</v>
      </c>
      <c r="C19" s="1" t="s">
        <v>121</v>
      </c>
      <c r="D19" s="3">
        <v>66</v>
      </c>
      <c r="E19" s="6" t="s">
        <v>16</v>
      </c>
      <c r="F19" s="16" t="str">
        <f t="shared" si="0"/>
        <v>4266Factor Diluent</v>
      </c>
      <c r="G19" s="5">
        <v>945.12</v>
      </c>
      <c r="H19" s="24" t="s">
        <v>137</v>
      </c>
      <c r="I19" s="27">
        <v>1</v>
      </c>
    </row>
    <row r="20" spans="1:9" ht="51">
      <c r="A20" s="7" t="s">
        <v>140</v>
      </c>
      <c r="B20" s="4">
        <v>42</v>
      </c>
      <c r="C20" s="1" t="s">
        <v>121</v>
      </c>
      <c r="D20" s="3">
        <v>67</v>
      </c>
      <c r="E20" s="6" t="s">
        <v>17</v>
      </c>
      <c r="F20" s="16" t="str">
        <f t="shared" si="0"/>
        <v>4267Cleaning Solution (Clean A)</v>
      </c>
      <c r="G20" s="5">
        <v>1892.88</v>
      </c>
      <c r="H20" s="24" t="s">
        <v>137</v>
      </c>
      <c r="I20" s="27">
        <v>1</v>
      </c>
    </row>
    <row r="21" spans="1:9" ht="51">
      <c r="A21" s="7" t="s">
        <v>140</v>
      </c>
      <c r="B21" s="4">
        <v>42</v>
      </c>
      <c r="C21" s="1" t="s">
        <v>121</v>
      </c>
      <c r="D21" s="3">
        <v>68</v>
      </c>
      <c r="E21" s="6" t="s">
        <v>18</v>
      </c>
      <c r="F21" s="16" t="str">
        <f t="shared" si="0"/>
        <v>4268Cleaning Agent (Clean B)</v>
      </c>
      <c r="G21" s="5">
        <v>966.24</v>
      </c>
      <c r="H21" s="24" t="s">
        <v>137</v>
      </c>
      <c r="I21" s="27">
        <v>1</v>
      </c>
    </row>
    <row r="22" spans="1:9" ht="51">
      <c r="A22" s="7" t="s">
        <v>140</v>
      </c>
      <c r="B22" s="4">
        <v>42</v>
      </c>
      <c r="C22" s="1" t="s">
        <v>121</v>
      </c>
      <c r="D22" s="3">
        <v>69</v>
      </c>
      <c r="E22" s="6" t="s">
        <v>21</v>
      </c>
      <c r="F22" s="16" t="str">
        <f t="shared" si="0"/>
        <v xml:space="preserve">4269Rinse Solution </v>
      </c>
      <c r="G22" s="5">
        <v>10000</v>
      </c>
      <c r="H22" s="24" t="s">
        <v>137</v>
      </c>
      <c r="I22" s="27">
        <v>3</v>
      </c>
    </row>
    <row r="23" spans="1:9" ht="51">
      <c r="A23" s="7" t="s">
        <v>140</v>
      </c>
      <c r="B23" s="4">
        <v>42</v>
      </c>
      <c r="C23" s="1" t="s">
        <v>121</v>
      </c>
      <c r="D23" s="3">
        <v>70</v>
      </c>
      <c r="E23" s="6" t="s">
        <v>10</v>
      </c>
      <c r="F23" s="16" t="str">
        <f t="shared" si="0"/>
        <v>4270Cuvettes</v>
      </c>
      <c r="G23" s="5">
        <v>18421.919999999998</v>
      </c>
      <c r="H23" s="24" t="s">
        <v>137</v>
      </c>
      <c r="I23" s="27">
        <v>2</v>
      </c>
    </row>
    <row r="24" spans="1:9" ht="63.75">
      <c r="A24" s="7" t="s">
        <v>140</v>
      </c>
      <c r="B24" s="4">
        <v>68</v>
      </c>
      <c r="C24" s="1" t="s">
        <v>122</v>
      </c>
      <c r="D24" s="3">
        <v>111</v>
      </c>
      <c r="E24" s="6" t="s">
        <v>64</v>
      </c>
      <c r="F24" s="16" t="str">
        <f t="shared" si="0"/>
        <v xml:space="preserve">68111Küvetten </v>
      </c>
      <c r="G24" s="5">
        <v>11437</v>
      </c>
      <c r="H24" s="23" t="s">
        <v>136</v>
      </c>
      <c r="I24" s="27">
        <v>1</v>
      </c>
    </row>
    <row r="25" spans="1:9" ht="51">
      <c r="A25" s="7" t="s">
        <v>140</v>
      </c>
      <c r="B25" s="4">
        <v>77</v>
      </c>
      <c r="C25" s="1" t="s">
        <v>123</v>
      </c>
      <c r="D25" s="3">
        <v>3</v>
      </c>
      <c r="E25" s="6" t="s">
        <v>65</v>
      </c>
      <c r="F25" s="16" t="str">
        <f t="shared" si="0"/>
        <v>773Test tube 12 ml</v>
      </c>
      <c r="G25" s="5">
        <v>8</v>
      </c>
      <c r="H25" s="23" t="s">
        <v>138</v>
      </c>
      <c r="I25" s="27">
        <v>100</v>
      </c>
    </row>
    <row r="26" spans="1:9" ht="38.25">
      <c r="A26" s="7" t="s">
        <v>140</v>
      </c>
      <c r="B26" s="4">
        <v>90</v>
      </c>
      <c r="C26" s="1" t="s">
        <v>124</v>
      </c>
      <c r="D26" s="3">
        <v>2</v>
      </c>
      <c r="E26" s="6" t="s">
        <v>125</v>
      </c>
      <c r="F26" s="16" t="str">
        <f t="shared" si="0"/>
        <v>902Ketridž 250 analiza</v>
      </c>
      <c r="G26" s="5">
        <v>58900</v>
      </c>
      <c r="H26" s="23" t="s">
        <v>136</v>
      </c>
      <c r="I26" s="27">
        <v>3</v>
      </c>
    </row>
    <row r="27" spans="1:9" ht="38.25">
      <c r="A27" s="7" t="s">
        <v>140</v>
      </c>
      <c r="B27" s="4">
        <v>90</v>
      </c>
      <c r="C27" s="1" t="s">
        <v>124</v>
      </c>
      <c r="D27" s="3">
        <v>4</v>
      </c>
      <c r="E27" s="6" t="s">
        <v>126</v>
      </c>
      <c r="F27" s="16" t="str">
        <f t="shared" si="0"/>
        <v>904Wash/Waste ketridž</v>
      </c>
      <c r="G27" s="5">
        <v>21200</v>
      </c>
      <c r="H27" s="23" t="s">
        <v>136</v>
      </c>
      <c r="I27" s="27">
        <v>2</v>
      </c>
    </row>
    <row r="28" spans="1:9" ht="38.25">
      <c r="A28" s="7" t="s">
        <v>140</v>
      </c>
      <c r="B28" s="4">
        <v>169</v>
      </c>
      <c r="C28" s="1" t="s">
        <v>67</v>
      </c>
      <c r="D28" s="3">
        <v>2</v>
      </c>
      <c r="E28" s="6" t="s">
        <v>68</v>
      </c>
      <c r="F28" s="16" t="str">
        <f t="shared" si="0"/>
        <v xml:space="preserve">1692Glukoza standard </v>
      </c>
      <c r="G28" s="5">
        <v>4742</v>
      </c>
      <c r="H28" s="23" t="s">
        <v>138</v>
      </c>
      <c r="I28" s="27">
        <v>1</v>
      </c>
    </row>
    <row r="29" spans="1:9" ht="38.25">
      <c r="A29" s="7" t="s">
        <v>140</v>
      </c>
      <c r="B29" s="4">
        <v>169</v>
      </c>
      <c r="C29" s="1" t="s">
        <v>67</v>
      </c>
      <c r="D29" s="3">
        <v>6</v>
      </c>
      <c r="E29" s="6" t="s">
        <v>69</v>
      </c>
      <c r="F29" s="16" t="str">
        <f t="shared" si="0"/>
        <v xml:space="preserve">1696Solution system KB-GA3 </v>
      </c>
      <c r="G29" s="5">
        <v>16628</v>
      </c>
      <c r="H29" s="23" t="s">
        <v>138</v>
      </c>
      <c r="I29" s="27">
        <v>2</v>
      </c>
    </row>
    <row r="30" spans="1:9" ht="38.25">
      <c r="A30" s="7" t="s">
        <v>140</v>
      </c>
      <c r="B30" s="4">
        <v>207</v>
      </c>
      <c r="C30" s="1" t="s">
        <v>73</v>
      </c>
      <c r="D30" s="3">
        <v>3</v>
      </c>
      <c r="E30" s="6" t="s">
        <v>42</v>
      </c>
      <c r="F30" s="16" t="str">
        <f t="shared" si="0"/>
        <v>2073UREA</v>
      </c>
      <c r="G30" s="5">
        <v>160990</v>
      </c>
      <c r="H30" s="23" t="s">
        <v>135</v>
      </c>
      <c r="I30" s="27">
        <v>3</v>
      </c>
    </row>
    <row r="31" spans="1:9" ht="38.25">
      <c r="A31" s="7" t="s">
        <v>140</v>
      </c>
      <c r="B31" s="4">
        <v>207</v>
      </c>
      <c r="C31" s="1" t="s">
        <v>73</v>
      </c>
      <c r="D31" s="3">
        <v>7</v>
      </c>
      <c r="E31" s="6" t="s">
        <v>43</v>
      </c>
      <c r="F31" s="16" t="str">
        <f t="shared" si="0"/>
        <v>2077MOKRAĆNA KISELINA</v>
      </c>
      <c r="G31" s="5">
        <v>13130</v>
      </c>
      <c r="H31" s="23" t="s">
        <v>135</v>
      </c>
      <c r="I31" s="27">
        <v>6</v>
      </c>
    </row>
    <row r="32" spans="1:9" ht="38.25">
      <c r="A32" s="7" t="s">
        <v>140</v>
      </c>
      <c r="B32" s="4">
        <v>207</v>
      </c>
      <c r="C32" s="1" t="s">
        <v>73</v>
      </c>
      <c r="D32" s="3">
        <v>9</v>
      </c>
      <c r="E32" s="6" t="s">
        <v>40</v>
      </c>
      <c r="F32" s="16" t="str">
        <f t="shared" si="0"/>
        <v>2079BILIRUBIN DIREKTAN</v>
      </c>
      <c r="G32" s="5">
        <v>18380</v>
      </c>
      <c r="H32" s="23" t="s">
        <v>135</v>
      </c>
      <c r="I32" s="27">
        <v>2</v>
      </c>
    </row>
    <row r="33" spans="1:9" ht="38.25">
      <c r="A33" s="7" t="s">
        <v>140</v>
      </c>
      <c r="B33" s="4">
        <v>207</v>
      </c>
      <c r="C33" s="1" t="s">
        <v>73</v>
      </c>
      <c r="D33" s="3">
        <v>11</v>
      </c>
      <c r="E33" s="6" t="s">
        <v>39</v>
      </c>
      <c r="F33" s="16" t="str">
        <f t="shared" si="0"/>
        <v>20711ALBUMIN BCG</v>
      </c>
      <c r="G33" s="5">
        <v>21482</v>
      </c>
      <c r="H33" s="23" t="s">
        <v>135</v>
      </c>
      <c r="I33" s="27">
        <v>4</v>
      </c>
    </row>
    <row r="34" spans="1:9" ht="38.25">
      <c r="A34" s="7" t="s">
        <v>140</v>
      </c>
      <c r="B34" s="4">
        <v>207</v>
      </c>
      <c r="C34" s="1" t="s">
        <v>73</v>
      </c>
      <c r="D34" s="3">
        <v>14</v>
      </c>
      <c r="E34" s="6" t="s">
        <v>41</v>
      </c>
      <c r="F34" s="16" t="str">
        <f t="shared" ref="F34:F65" si="1">B34&amp;D34&amp;E34</f>
        <v>20714HOLESTEROL UKUPAN</v>
      </c>
      <c r="G34" s="5">
        <v>42963</v>
      </c>
      <c r="H34" s="23" t="s">
        <v>135</v>
      </c>
      <c r="I34" s="27">
        <v>4</v>
      </c>
    </row>
    <row r="35" spans="1:9" ht="38.25">
      <c r="A35" s="7" t="s">
        <v>140</v>
      </c>
      <c r="B35" s="4">
        <v>207</v>
      </c>
      <c r="C35" s="1" t="s">
        <v>73</v>
      </c>
      <c r="D35" s="3">
        <v>15</v>
      </c>
      <c r="E35" s="6" t="s">
        <v>46</v>
      </c>
      <c r="F35" s="16" t="str">
        <f t="shared" si="1"/>
        <v>20715HDL</v>
      </c>
      <c r="G35" s="5">
        <v>69969.600000000006</v>
      </c>
      <c r="H35" s="23" t="s">
        <v>135</v>
      </c>
      <c r="I35" s="27">
        <v>3</v>
      </c>
    </row>
    <row r="36" spans="1:9" ht="38.25">
      <c r="A36" s="7" t="s">
        <v>140</v>
      </c>
      <c r="B36" s="4">
        <v>207</v>
      </c>
      <c r="C36" s="1" t="s">
        <v>73</v>
      </c>
      <c r="D36" s="3">
        <v>17</v>
      </c>
      <c r="E36" s="6" t="s">
        <v>45</v>
      </c>
      <c r="F36" s="16" t="str">
        <f t="shared" si="1"/>
        <v>20717TRIGLICERIDI</v>
      </c>
      <c r="G36" s="5">
        <v>40083</v>
      </c>
      <c r="H36" s="23" t="s">
        <v>135</v>
      </c>
      <c r="I36" s="27">
        <v>4</v>
      </c>
    </row>
    <row r="37" spans="1:9" ht="38.25">
      <c r="A37" s="7" t="s">
        <v>140</v>
      </c>
      <c r="B37" s="4">
        <v>207</v>
      </c>
      <c r="C37" s="1" t="s">
        <v>73</v>
      </c>
      <c r="D37" s="3">
        <v>18</v>
      </c>
      <c r="E37" s="6" t="s">
        <v>47</v>
      </c>
      <c r="F37" s="16" t="str">
        <f t="shared" si="1"/>
        <v>20718KALCIJUM</v>
      </c>
      <c r="G37" s="5">
        <v>13725</v>
      </c>
      <c r="H37" s="23" t="s">
        <v>135</v>
      </c>
      <c r="I37" s="27">
        <v>4</v>
      </c>
    </row>
    <row r="38" spans="1:9" ht="38.25">
      <c r="A38" s="7" t="s">
        <v>140</v>
      </c>
      <c r="B38" s="4">
        <v>207</v>
      </c>
      <c r="C38" s="1" t="s">
        <v>73</v>
      </c>
      <c r="D38" s="3">
        <v>19</v>
      </c>
      <c r="E38" s="6" t="s">
        <v>44</v>
      </c>
      <c r="F38" s="16" t="str">
        <f t="shared" si="1"/>
        <v>20719FOSFOR</v>
      </c>
      <c r="G38" s="5">
        <v>31864</v>
      </c>
      <c r="H38" s="23" t="s">
        <v>135</v>
      </c>
      <c r="I38" s="27">
        <v>2</v>
      </c>
    </row>
    <row r="39" spans="1:9" ht="38.25">
      <c r="A39" s="7" t="s">
        <v>140</v>
      </c>
      <c r="B39" s="4">
        <v>207</v>
      </c>
      <c r="C39" s="1" t="s">
        <v>73</v>
      </c>
      <c r="D39" s="3">
        <v>20</v>
      </c>
      <c r="E39" s="6" t="s">
        <v>48</v>
      </c>
      <c r="F39" s="16" t="str">
        <f t="shared" si="1"/>
        <v>20720MAGNEZIJUM</v>
      </c>
      <c r="G39" s="5">
        <v>11250</v>
      </c>
      <c r="H39" s="23" t="s">
        <v>135</v>
      </c>
      <c r="I39" s="27">
        <v>2</v>
      </c>
    </row>
    <row r="40" spans="1:9" ht="38.25">
      <c r="A40" s="7" t="s">
        <v>140</v>
      </c>
      <c r="B40" s="4">
        <v>207</v>
      </c>
      <c r="C40" s="1" t="s">
        <v>73</v>
      </c>
      <c r="D40" s="3">
        <v>21</v>
      </c>
      <c r="E40" s="6" t="s">
        <v>49</v>
      </c>
      <c r="F40" s="16" t="str">
        <f t="shared" si="1"/>
        <v>20721GVOŽĐE</v>
      </c>
      <c r="G40" s="5">
        <v>9225</v>
      </c>
      <c r="H40" s="23" t="s">
        <v>135</v>
      </c>
      <c r="I40" s="27">
        <v>5</v>
      </c>
    </row>
    <row r="41" spans="1:9" ht="38.25">
      <c r="A41" s="7" t="s">
        <v>140</v>
      </c>
      <c r="B41" s="4">
        <v>207</v>
      </c>
      <c r="C41" s="1" t="s">
        <v>73</v>
      </c>
      <c r="D41" s="3">
        <v>23</v>
      </c>
      <c r="E41" s="6" t="s">
        <v>66</v>
      </c>
      <c r="F41" s="16" t="str">
        <f t="shared" si="1"/>
        <v>20723UIBC</v>
      </c>
      <c r="G41" s="5">
        <v>79143.5</v>
      </c>
      <c r="H41" s="23" t="s">
        <v>135</v>
      </c>
      <c r="I41" s="27">
        <v>2</v>
      </c>
    </row>
    <row r="42" spans="1:9" ht="38.25">
      <c r="A42" s="7" t="s">
        <v>140</v>
      </c>
      <c r="B42" s="4">
        <v>207</v>
      </c>
      <c r="C42" s="1" t="s">
        <v>73</v>
      </c>
      <c r="D42" s="3">
        <v>24</v>
      </c>
      <c r="E42" s="6" t="s">
        <v>34</v>
      </c>
      <c r="F42" s="16" t="str">
        <f t="shared" si="1"/>
        <v>20724ASPARTAT AMINOTRANSFERAZA</v>
      </c>
      <c r="G42" s="5">
        <v>33205</v>
      </c>
      <c r="H42" s="23" t="s">
        <v>135</v>
      </c>
      <c r="I42" s="27">
        <v>6</v>
      </c>
    </row>
    <row r="43" spans="1:9" ht="38.25">
      <c r="A43" s="7" t="s">
        <v>140</v>
      </c>
      <c r="B43" s="4">
        <v>207</v>
      </c>
      <c r="C43" s="1" t="s">
        <v>73</v>
      </c>
      <c r="D43" s="3">
        <v>25</v>
      </c>
      <c r="E43" s="6" t="s">
        <v>32</v>
      </c>
      <c r="F43" s="16" t="str">
        <f t="shared" si="1"/>
        <v>20725ALANIN AMINOTRANSFERAZA</v>
      </c>
      <c r="G43" s="5">
        <v>33205</v>
      </c>
      <c r="H43" s="23" t="s">
        <v>135</v>
      </c>
      <c r="I43" s="27">
        <v>6</v>
      </c>
    </row>
    <row r="44" spans="1:9" ht="38.25">
      <c r="A44" s="7" t="s">
        <v>140</v>
      </c>
      <c r="B44" s="4">
        <v>207</v>
      </c>
      <c r="C44" s="1" t="s">
        <v>73</v>
      </c>
      <c r="D44" s="3">
        <v>26</v>
      </c>
      <c r="E44" s="6" t="s">
        <v>31</v>
      </c>
      <c r="F44" s="16" t="str">
        <f t="shared" si="1"/>
        <v>20726ALKALNA FOSFATAZA</v>
      </c>
      <c r="G44" s="5">
        <v>15765</v>
      </c>
      <c r="H44" s="23" t="s">
        <v>135</v>
      </c>
      <c r="I44" s="27">
        <v>7</v>
      </c>
    </row>
    <row r="45" spans="1:9" ht="38.25">
      <c r="A45" s="7" t="s">
        <v>140</v>
      </c>
      <c r="B45" s="4">
        <v>207</v>
      </c>
      <c r="C45" s="1" t="s">
        <v>73</v>
      </c>
      <c r="D45" s="3">
        <v>27</v>
      </c>
      <c r="E45" s="6" t="s">
        <v>36</v>
      </c>
      <c r="F45" s="16" t="str">
        <f t="shared" si="1"/>
        <v>20727GAMA-GLUTAMIL TRANSFERAZA</v>
      </c>
      <c r="G45" s="5">
        <v>19365</v>
      </c>
      <c r="H45" s="23" t="s">
        <v>135</v>
      </c>
      <c r="I45" s="27">
        <v>9</v>
      </c>
    </row>
    <row r="46" spans="1:9" ht="38.25">
      <c r="A46" s="7" t="s">
        <v>140</v>
      </c>
      <c r="B46" s="4">
        <v>207</v>
      </c>
      <c r="C46" s="1" t="s">
        <v>73</v>
      </c>
      <c r="D46" s="3">
        <v>28</v>
      </c>
      <c r="E46" s="6" t="s">
        <v>33</v>
      </c>
      <c r="F46" s="16" t="str">
        <f t="shared" si="1"/>
        <v>20728AMILAZA</v>
      </c>
      <c r="G46" s="5">
        <v>22415</v>
      </c>
      <c r="H46" s="23" t="s">
        <v>135</v>
      </c>
      <c r="I46" s="27">
        <v>17</v>
      </c>
    </row>
    <row r="47" spans="1:9" ht="38.25">
      <c r="A47" s="7" t="s">
        <v>140</v>
      </c>
      <c r="B47" s="4">
        <v>207</v>
      </c>
      <c r="C47" s="1" t="s">
        <v>73</v>
      </c>
      <c r="D47" s="3">
        <v>30</v>
      </c>
      <c r="E47" s="6" t="s">
        <v>37</v>
      </c>
      <c r="F47" s="16" t="str">
        <f t="shared" si="1"/>
        <v>20730LAKTAT DEHIDROGENAZA</v>
      </c>
      <c r="G47" s="5">
        <v>16874</v>
      </c>
      <c r="H47" s="23" t="s">
        <v>135</v>
      </c>
      <c r="I47" s="27">
        <v>9</v>
      </c>
    </row>
    <row r="48" spans="1:9" ht="38.25">
      <c r="A48" s="7" t="s">
        <v>140</v>
      </c>
      <c r="B48" s="4">
        <v>207</v>
      </c>
      <c r="C48" s="1" t="s">
        <v>73</v>
      </c>
      <c r="D48" s="3">
        <v>31</v>
      </c>
      <c r="E48" s="6" t="s">
        <v>35</v>
      </c>
      <c r="F48" s="16" t="str">
        <f t="shared" si="1"/>
        <v>20731KREATIN KINAZA</v>
      </c>
      <c r="G48" s="5">
        <v>32512.5</v>
      </c>
      <c r="H48" s="23" t="s">
        <v>135</v>
      </c>
      <c r="I48" s="27">
        <v>7</v>
      </c>
    </row>
    <row r="49" spans="1:9" ht="38.25">
      <c r="A49" s="7" t="s">
        <v>140</v>
      </c>
      <c r="B49" s="4">
        <v>207</v>
      </c>
      <c r="C49" s="1" t="s">
        <v>73</v>
      </c>
      <c r="D49" s="3">
        <v>42</v>
      </c>
      <c r="E49" s="6" t="s">
        <v>74</v>
      </c>
      <c r="F49" s="16" t="str">
        <f t="shared" si="1"/>
        <v>20742C-REAKTIVNI PROTEIN</v>
      </c>
      <c r="G49" s="5">
        <v>136693</v>
      </c>
      <c r="H49" s="23" t="s">
        <v>135</v>
      </c>
      <c r="I49" s="27">
        <v>9</v>
      </c>
    </row>
    <row r="50" spans="1:9" ht="38.25">
      <c r="A50" s="7" t="s">
        <v>140</v>
      </c>
      <c r="B50" s="4">
        <v>207</v>
      </c>
      <c r="C50" s="1" t="s">
        <v>73</v>
      </c>
      <c r="D50" s="3">
        <v>46</v>
      </c>
      <c r="E50" s="6" t="s">
        <v>63</v>
      </c>
      <c r="F50" s="16" t="str">
        <f t="shared" si="1"/>
        <v>20746IGE</v>
      </c>
      <c r="G50" s="5">
        <v>47812</v>
      </c>
      <c r="H50" s="23" t="s">
        <v>135</v>
      </c>
      <c r="I50" s="27">
        <v>2</v>
      </c>
    </row>
    <row r="51" spans="1:9" ht="38.25">
      <c r="A51" s="7" t="s">
        <v>140</v>
      </c>
      <c r="B51" s="4">
        <v>207</v>
      </c>
      <c r="C51" s="1" t="s">
        <v>73</v>
      </c>
      <c r="D51" s="3">
        <v>54</v>
      </c>
      <c r="E51" s="6" t="s">
        <v>38</v>
      </c>
      <c r="F51" s="16" t="str">
        <f t="shared" si="1"/>
        <v>20754HBA1C</v>
      </c>
      <c r="G51" s="5">
        <v>98437</v>
      </c>
      <c r="H51" s="23" t="s">
        <v>135</v>
      </c>
      <c r="I51" s="27">
        <v>8</v>
      </c>
    </row>
    <row r="52" spans="1:9" ht="38.25">
      <c r="A52" s="7" t="s">
        <v>140</v>
      </c>
      <c r="B52" s="4">
        <v>207</v>
      </c>
      <c r="C52" s="1" t="s">
        <v>73</v>
      </c>
      <c r="D52" s="3">
        <v>55</v>
      </c>
      <c r="E52" s="6" t="s">
        <v>75</v>
      </c>
      <c r="F52" s="16" t="str">
        <f t="shared" si="1"/>
        <v>20755BIKARBONATI</v>
      </c>
      <c r="G52" s="5">
        <v>17628</v>
      </c>
      <c r="H52" s="23" t="s">
        <v>135</v>
      </c>
      <c r="I52" s="27">
        <v>4</v>
      </c>
    </row>
    <row r="53" spans="1:9" ht="38.25">
      <c r="A53" s="7" t="s">
        <v>140</v>
      </c>
      <c r="B53" s="4">
        <v>207</v>
      </c>
      <c r="C53" s="1" t="s">
        <v>73</v>
      </c>
      <c r="D53" s="3">
        <v>66</v>
      </c>
      <c r="E53" s="6" t="s">
        <v>76</v>
      </c>
      <c r="F53" s="16" t="str">
        <f t="shared" si="1"/>
        <v>20766Acid Wash Solution</v>
      </c>
      <c r="G53" s="5">
        <v>15910</v>
      </c>
      <c r="H53" s="23" t="s">
        <v>135</v>
      </c>
      <c r="I53" s="27">
        <v>10</v>
      </c>
    </row>
    <row r="54" spans="1:9" ht="38.25">
      <c r="A54" s="7" t="s">
        <v>140</v>
      </c>
      <c r="B54" s="4">
        <v>207</v>
      </c>
      <c r="C54" s="1" t="s">
        <v>73</v>
      </c>
      <c r="D54" s="3">
        <v>67</v>
      </c>
      <c r="E54" s="6" t="s">
        <v>77</v>
      </c>
      <c r="F54" s="16" t="str">
        <f t="shared" si="1"/>
        <v>20767Alkaline Wash Solution</v>
      </c>
      <c r="G54" s="5">
        <v>15500</v>
      </c>
      <c r="H54" s="23" t="s">
        <v>135</v>
      </c>
      <c r="I54" s="27">
        <v>13</v>
      </c>
    </row>
    <row r="55" spans="1:9" ht="38.25">
      <c r="A55" s="7" t="s">
        <v>140</v>
      </c>
      <c r="B55" s="4">
        <v>207</v>
      </c>
      <c r="C55" s="1" t="s">
        <v>73</v>
      </c>
      <c r="D55" s="3">
        <v>68</v>
      </c>
      <c r="E55" s="6" t="s">
        <v>78</v>
      </c>
      <c r="F55" s="16" t="str">
        <f t="shared" si="1"/>
        <v>20768Detergent A</v>
      </c>
      <c r="G55" s="5">
        <v>20060</v>
      </c>
      <c r="H55" s="23" t="s">
        <v>135</v>
      </c>
      <c r="I55" s="27">
        <v>9</v>
      </c>
    </row>
    <row r="56" spans="1:9" ht="38.25">
      <c r="A56" s="7" t="s">
        <v>140</v>
      </c>
      <c r="B56" s="4">
        <v>207</v>
      </c>
      <c r="C56" s="1" t="s">
        <v>73</v>
      </c>
      <c r="D56" s="3">
        <v>69</v>
      </c>
      <c r="E56" s="6" t="s">
        <v>79</v>
      </c>
      <c r="F56" s="16" t="str">
        <f t="shared" si="1"/>
        <v>20769Detergent B</v>
      </c>
      <c r="G56" s="5">
        <v>41512</v>
      </c>
      <c r="H56" s="23" t="s">
        <v>135</v>
      </c>
      <c r="I56" s="27">
        <v>2</v>
      </c>
    </row>
    <row r="57" spans="1:9" ht="38.25">
      <c r="A57" s="7" t="s">
        <v>140</v>
      </c>
      <c r="B57" s="4">
        <v>207</v>
      </c>
      <c r="C57" s="1" t="s">
        <v>73</v>
      </c>
      <c r="D57" s="3">
        <v>70</v>
      </c>
      <c r="E57" s="6" t="s">
        <v>80</v>
      </c>
      <c r="F57" s="16" t="str">
        <f t="shared" si="1"/>
        <v>20770Water Bath Additive</v>
      </c>
      <c r="G57" s="5">
        <v>17300</v>
      </c>
      <c r="H57" s="23" t="s">
        <v>135</v>
      </c>
      <c r="I57" s="27">
        <v>2</v>
      </c>
    </row>
    <row r="58" spans="1:9" ht="38.25">
      <c r="A58" s="7" t="s">
        <v>140</v>
      </c>
      <c r="B58" s="4">
        <v>207</v>
      </c>
      <c r="C58" s="1" t="s">
        <v>73</v>
      </c>
      <c r="D58" s="3">
        <v>71</v>
      </c>
      <c r="E58" s="6" t="s">
        <v>81</v>
      </c>
      <c r="F58" s="16" t="str">
        <f t="shared" si="1"/>
        <v xml:space="preserve">20771Multiconsittuent Calibrator </v>
      </c>
      <c r="G58" s="5">
        <v>21880</v>
      </c>
      <c r="H58" s="23" t="s">
        <v>135</v>
      </c>
      <c r="I58" s="27">
        <v>2</v>
      </c>
    </row>
    <row r="59" spans="1:9" ht="38.25">
      <c r="A59" s="7" t="s">
        <v>140</v>
      </c>
      <c r="B59" s="4">
        <v>207</v>
      </c>
      <c r="C59" s="1" t="s">
        <v>73</v>
      </c>
      <c r="D59" s="3">
        <v>73</v>
      </c>
      <c r="E59" s="6" t="s">
        <v>70</v>
      </c>
      <c r="F59" s="16" t="str">
        <f t="shared" si="1"/>
        <v>20773Bilirubin kalibrator</v>
      </c>
      <c r="G59" s="5">
        <v>22143</v>
      </c>
      <c r="H59" s="23" t="s">
        <v>135</v>
      </c>
      <c r="I59" s="27">
        <v>2</v>
      </c>
    </row>
    <row r="60" spans="1:9" ht="38.25">
      <c r="A60" s="7" t="s">
        <v>140</v>
      </c>
      <c r="B60" s="4">
        <v>207</v>
      </c>
      <c r="C60" s="1" t="s">
        <v>73</v>
      </c>
      <c r="D60" s="3">
        <v>74</v>
      </c>
      <c r="E60" s="6" t="s">
        <v>82</v>
      </c>
      <c r="F60" s="16" t="str">
        <f t="shared" si="1"/>
        <v>20774CO2 kalibrator</v>
      </c>
      <c r="G60" s="5">
        <v>17628</v>
      </c>
      <c r="H60" s="23" t="s">
        <v>135</v>
      </c>
      <c r="I60" s="27">
        <v>2</v>
      </c>
    </row>
    <row r="61" spans="1:9" ht="38.25">
      <c r="A61" s="7" t="s">
        <v>140</v>
      </c>
      <c r="B61" s="4">
        <v>207</v>
      </c>
      <c r="C61" s="1" t="s">
        <v>73</v>
      </c>
      <c r="D61" s="3">
        <v>77</v>
      </c>
      <c r="E61" s="6" t="s">
        <v>83</v>
      </c>
      <c r="F61" s="16" t="str">
        <f t="shared" si="1"/>
        <v>20777Specific Protein MCC</v>
      </c>
      <c r="G61" s="5">
        <v>20250</v>
      </c>
      <c r="H61" s="23" t="s">
        <v>135</v>
      </c>
      <c r="I61" s="27">
        <v>2</v>
      </c>
    </row>
    <row r="62" spans="1:9" ht="38.25">
      <c r="A62" s="7" t="s">
        <v>140</v>
      </c>
      <c r="B62" s="4">
        <v>207</v>
      </c>
      <c r="C62" s="1" t="s">
        <v>73</v>
      </c>
      <c r="D62" s="3">
        <v>82</v>
      </c>
      <c r="E62" s="6" t="s">
        <v>71</v>
      </c>
      <c r="F62" s="16" t="str">
        <f t="shared" si="1"/>
        <v>20782CRP kalibrator</v>
      </c>
      <c r="G62" s="5">
        <v>46109.3</v>
      </c>
      <c r="H62" s="23" t="s">
        <v>135</v>
      </c>
      <c r="I62" s="27">
        <v>2</v>
      </c>
    </row>
    <row r="63" spans="1:9" ht="38.25">
      <c r="A63" s="7" t="s">
        <v>140</v>
      </c>
      <c r="B63" s="4">
        <v>207</v>
      </c>
      <c r="C63" s="1" t="s">
        <v>73</v>
      </c>
      <c r="D63" s="3">
        <v>96</v>
      </c>
      <c r="E63" s="6" t="s">
        <v>84</v>
      </c>
      <c r="F63" s="16" t="str">
        <f t="shared" si="1"/>
        <v xml:space="preserve">20796IgE Standard </v>
      </c>
      <c r="G63" s="5">
        <v>11250</v>
      </c>
      <c r="H63" s="23" t="s">
        <v>135</v>
      </c>
      <c r="I63" s="27">
        <v>2</v>
      </c>
    </row>
    <row r="64" spans="1:9" ht="38.25">
      <c r="A64" s="7" t="s">
        <v>140</v>
      </c>
      <c r="B64" s="4">
        <v>207</v>
      </c>
      <c r="C64" s="1" t="s">
        <v>73</v>
      </c>
      <c r="D64" s="3">
        <v>99</v>
      </c>
      <c r="E64" s="6" t="s">
        <v>85</v>
      </c>
      <c r="F64" s="16" t="str">
        <f t="shared" si="1"/>
        <v>20799HbA1c kalibrator</v>
      </c>
      <c r="G64" s="5">
        <v>18225</v>
      </c>
      <c r="H64" s="23" t="s">
        <v>135</v>
      </c>
      <c r="I64" s="27">
        <v>2</v>
      </c>
    </row>
    <row r="65" spans="1:9" ht="38.25">
      <c r="A65" s="7" t="s">
        <v>140</v>
      </c>
      <c r="B65" s="4">
        <v>207</v>
      </c>
      <c r="C65" s="1" t="s">
        <v>73</v>
      </c>
      <c r="D65" s="3">
        <v>106</v>
      </c>
      <c r="E65" s="6" t="s">
        <v>86</v>
      </c>
      <c r="F65" s="16" t="str">
        <f t="shared" si="1"/>
        <v>207106ICT Concentrated Sample Diluent</v>
      </c>
      <c r="G65" s="5">
        <v>39715.5</v>
      </c>
      <c r="H65" s="23" t="s">
        <v>135</v>
      </c>
      <c r="I65" s="27">
        <v>3</v>
      </c>
    </row>
    <row r="66" spans="1:9" ht="38.25">
      <c r="A66" s="7" t="s">
        <v>140</v>
      </c>
      <c r="B66" s="4">
        <v>207</v>
      </c>
      <c r="C66" s="1" t="s">
        <v>73</v>
      </c>
      <c r="D66" s="3">
        <v>107</v>
      </c>
      <c r="E66" s="6" t="s">
        <v>87</v>
      </c>
      <c r="F66" s="16" t="str">
        <f t="shared" ref="F66:F97" si="2">B66&amp;D66&amp;E66</f>
        <v>207107ICT serum  kalibrator</v>
      </c>
      <c r="G66" s="5">
        <v>33214</v>
      </c>
      <c r="H66" s="23" t="s">
        <v>135</v>
      </c>
      <c r="I66" s="27">
        <v>2</v>
      </c>
    </row>
    <row r="67" spans="1:9" ht="38.25">
      <c r="A67" s="7" t="s">
        <v>140</v>
      </c>
      <c r="B67" s="4">
        <v>207</v>
      </c>
      <c r="C67" s="1" t="s">
        <v>73</v>
      </c>
      <c r="D67" s="3">
        <v>109</v>
      </c>
      <c r="E67" s="6" t="s">
        <v>88</v>
      </c>
      <c r="F67" s="16" t="str">
        <f t="shared" si="2"/>
        <v>207109ICT cleaning fluid</v>
      </c>
      <c r="G67" s="5">
        <v>14946</v>
      </c>
      <c r="H67" s="23" t="s">
        <v>135</v>
      </c>
      <c r="I67" s="27">
        <v>2</v>
      </c>
    </row>
    <row r="68" spans="1:9" ht="38.25">
      <c r="A68" s="7" t="s">
        <v>140</v>
      </c>
      <c r="B68" s="4">
        <v>207</v>
      </c>
      <c r="C68" s="1" t="s">
        <v>73</v>
      </c>
      <c r="D68" s="3">
        <v>110</v>
      </c>
      <c r="E68" s="6" t="s">
        <v>89</v>
      </c>
      <c r="F68" s="16" t="str">
        <f t="shared" si="2"/>
        <v>207110ICT modul (Na, K, Cl)</v>
      </c>
      <c r="G68" s="5">
        <v>174445</v>
      </c>
      <c r="H68" s="23" t="s">
        <v>135</v>
      </c>
      <c r="I68" s="27">
        <v>1</v>
      </c>
    </row>
    <row r="69" spans="1:9" ht="38.25">
      <c r="A69" s="7" t="s">
        <v>140</v>
      </c>
      <c r="B69" s="4">
        <v>207</v>
      </c>
      <c r="C69" s="1" t="s">
        <v>73</v>
      </c>
      <c r="D69" s="3">
        <v>111</v>
      </c>
      <c r="E69" s="6" t="s">
        <v>90</v>
      </c>
      <c r="F69" s="16" t="str">
        <f t="shared" si="2"/>
        <v>207111ICT Reference Solution</v>
      </c>
      <c r="G69" s="5">
        <v>16607.48</v>
      </c>
      <c r="H69" s="23" t="s">
        <v>135</v>
      </c>
      <c r="I69" s="27">
        <v>2</v>
      </c>
    </row>
    <row r="70" spans="1:9" ht="38.25">
      <c r="A70" s="7" t="s">
        <v>140</v>
      </c>
      <c r="B70" s="4">
        <v>207</v>
      </c>
      <c r="C70" s="1" t="s">
        <v>73</v>
      </c>
      <c r="D70" s="3">
        <v>120</v>
      </c>
      <c r="E70" s="6" t="s">
        <v>91</v>
      </c>
      <c r="F70" s="16" t="str">
        <f t="shared" si="2"/>
        <v>207120Free T4 reagens</v>
      </c>
      <c r="G70" s="5">
        <v>374000</v>
      </c>
      <c r="H70" s="23" t="s">
        <v>135</v>
      </c>
      <c r="I70" s="27">
        <v>2</v>
      </c>
    </row>
    <row r="71" spans="1:9" ht="38.25">
      <c r="A71" s="7" t="s">
        <v>140</v>
      </c>
      <c r="B71" s="4">
        <v>207</v>
      </c>
      <c r="C71" s="1" t="s">
        <v>73</v>
      </c>
      <c r="D71" s="3">
        <v>122</v>
      </c>
      <c r="E71" s="6" t="s">
        <v>92</v>
      </c>
      <c r="F71" s="16" t="str">
        <f t="shared" si="2"/>
        <v>207122Free T4 kalibrator</v>
      </c>
      <c r="G71" s="5">
        <v>16850</v>
      </c>
      <c r="H71" s="23" t="s">
        <v>135</v>
      </c>
      <c r="I71" s="27">
        <v>1</v>
      </c>
    </row>
    <row r="72" spans="1:9" ht="38.25">
      <c r="A72" s="7" t="s">
        <v>140</v>
      </c>
      <c r="B72" s="4">
        <v>207</v>
      </c>
      <c r="C72" s="1" t="s">
        <v>73</v>
      </c>
      <c r="D72" s="3">
        <v>124</v>
      </c>
      <c r="E72" s="6" t="s">
        <v>93</v>
      </c>
      <c r="F72" s="16" t="str">
        <f t="shared" si="2"/>
        <v>207124FT 3 reagens</v>
      </c>
      <c r="G72" s="5">
        <v>27360</v>
      </c>
      <c r="H72" s="23" t="s">
        <v>135</v>
      </c>
      <c r="I72" s="27">
        <v>25</v>
      </c>
    </row>
    <row r="73" spans="1:9" ht="38.25">
      <c r="A73" s="7" t="s">
        <v>140</v>
      </c>
      <c r="B73" s="4">
        <v>207</v>
      </c>
      <c r="C73" s="1" t="s">
        <v>73</v>
      </c>
      <c r="D73" s="3">
        <v>127</v>
      </c>
      <c r="E73" s="6" t="s">
        <v>94</v>
      </c>
      <c r="F73" s="16" t="str">
        <f t="shared" si="2"/>
        <v>207127TSH reagens</v>
      </c>
      <c r="G73" s="5">
        <v>380000</v>
      </c>
      <c r="H73" s="23" t="s">
        <v>135</v>
      </c>
      <c r="I73" s="27">
        <v>3</v>
      </c>
    </row>
    <row r="74" spans="1:9" ht="38.25">
      <c r="A74" s="7" t="s">
        <v>140</v>
      </c>
      <c r="B74" s="4">
        <v>207</v>
      </c>
      <c r="C74" s="1" t="s">
        <v>73</v>
      </c>
      <c r="D74" s="3">
        <v>129</v>
      </c>
      <c r="E74" s="6" t="s">
        <v>23</v>
      </c>
      <c r="F74" s="16" t="str">
        <f t="shared" si="2"/>
        <v>207129TSH kalibrator</v>
      </c>
      <c r="G74" s="5">
        <v>16850</v>
      </c>
      <c r="H74" s="23" t="s">
        <v>135</v>
      </c>
      <c r="I74" s="27">
        <v>2</v>
      </c>
    </row>
    <row r="75" spans="1:9" ht="38.25">
      <c r="A75" s="7" t="s">
        <v>140</v>
      </c>
      <c r="B75" s="4">
        <v>207</v>
      </c>
      <c r="C75" s="1" t="s">
        <v>73</v>
      </c>
      <c r="D75" s="3">
        <v>139</v>
      </c>
      <c r="E75" s="6" t="s">
        <v>95</v>
      </c>
      <c r="F75" s="16" t="str">
        <f t="shared" si="2"/>
        <v>207139hs Troponin I reagens</v>
      </c>
      <c r="G75" s="5">
        <v>177625</v>
      </c>
      <c r="H75" s="23" t="s">
        <v>135</v>
      </c>
      <c r="I75" s="27">
        <v>4</v>
      </c>
    </row>
    <row r="76" spans="1:9" ht="38.25">
      <c r="A76" s="7" t="s">
        <v>140</v>
      </c>
      <c r="B76" s="4">
        <v>207</v>
      </c>
      <c r="C76" s="1" t="s">
        <v>73</v>
      </c>
      <c r="D76" s="3">
        <v>141</v>
      </c>
      <c r="E76" s="6" t="s">
        <v>96</v>
      </c>
      <c r="F76" s="16" t="str">
        <f t="shared" si="2"/>
        <v>207141hs Troponin I  kalibrator</v>
      </c>
      <c r="G76" s="5">
        <v>17200</v>
      </c>
      <c r="H76" s="23" t="s">
        <v>135</v>
      </c>
      <c r="I76" s="27">
        <v>2</v>
      </c>
    </row>
    <row r="77" spans="1:9" ht="38.25">
      <c r="A77" s="7" t="s">
        <v>140</v>
      </c>
      <c r="B77" s="4">
        <v>207</v>
      </c>
      <c r="C77" s="1" t="s">
        <v>73</v>
      </c>
      <c r="D77" s="3">
        <v>146</v>
      </c>
      <c r="E77" s="6" t="s">
        <v>58</v>
      </c>
      <c r="F77" s="16" t="str">
        <f t="shared" si="2"/>
        <v>207146BNP reagens</v>
      </c>
      <c r="G77" s="5">
        <v>135000</v>
      </c>
      <c r="H77" s="23" t="s">
        <v>135</v>
      </c>
      <c r="I77" s="27">
        <v>2</v>
      </c>
    </row>
    <row r="78" spans="1:9" ht="38.25">
      <c r="A78" s="7" t="s">
        <v>140</v>
      </c>
      <c r="B78" s="4">
        <v>207</v>
      </c>
      <c r="C78" s="1" t="s">
        <v>73</v>
      </c>
      <c r="D78" s="3">
        <v>147</v>
      </c>
      <c r="E78" s="6" t="s">
        <v>24</v>
      </c>
      <c r="F78" s="16" t="str">
        <f t="shared" si="2"/>
        <v>207147BNP kalibrator</v>
      </c>
      <c r="G78" s="5">
        <v>16850</v>
      </c>
      <c r="H78" s="23" t="s">
        <v>135</v>
      </c>
      <c r="I78" s="27">
        <v>1</v>
      </c>
    </row>
    <row r="79" spans="1:9" ht="38.25">
      <c r="A79" s="7" t="s">
        <v>140</v>
      </c>
      <c r="B79" s="4">
        <v>207</v>
      </c>
      <c r="C79" s="1" t="s">
        <v>73</v>
      </c>
      <c r="D79" s="3">
        <v>149</v>
      </c>
      <c r="E79" s="6" t="s">
        <v>22</v>
      </c>
      <c r="F79" s="16" t="str">
        <f t="shared" si="2"/>
        <v>207149AFP</v>
      </c>
      <c r="G79" s="5">
        <v>32928</v>
      </c>
      <c r="H79" s="23" t="s">
        <v>135</v>
      </c>
      <c r="I79" s="27">
        <v>3</v>
      </c>
    </row>
    <row r="80" spans="1:9" ht="38.25">
      <c r="A80" s="7" t="s">
        <v>140</v>
      </c>
      <c r="B80" s="4">
        <v>207</v>
      </c>
      <c r="C80" s="1" t="s">
        <v>73</v>
      </c>
      <c r="D80" s="3">
        <v>150</v>
      </c>
      <c r="E80" s="6" t="s">
        <v>25</v>
      </c>
      <c r="F80" s="16" t="str">
        <f t="shared" si="2"/>
        <v>207150AFP kalibrator</v>
      </c>
      <c r="G80" s="5">
        <v>16850</v>
      </c>
      <c r="H80" s="23" t="s">
        <v>135</v>
      </c>
      <c r="I80" s="27">
        <v>2</v>
      </c>
    </row>
    <row r="81" spans="1:9" ht="38.25">
      <c r="A81" s="7" t="s">
        <v>140</v>
      </c>
      <c r="B81" s="4">
        <v>207</v>
      </c>
      <c r="C81" s="1" t="s">
        <v>73</v>
      </c>
      <c r="D81" s="3">
        <v>151</v>
      </c>
      <c r="E81" s="6" t="s">
        <v>26</v>
      </c>
      <c r="F81" s="16" t="str">
        <f t="shared" si="2"/>
        <v>207151CEA</v>
      </c>
      <c r="G81" s="5">
        <v>31875</v>
      </c>
      <c r="H81" s="23" t="s">
        <v>135</v>
      </c>
      <c r="I81" s="27">
        <v>8</v>
      </c>
    </row>
    <row r="82" spans="1:9" ht="38.25">
      <c r="A82" s="7" t="s">
        <v>140</v>
      </c>
      <c r="B82" s="4">
        <v>207</v>
      </c>
      <c r="C82" s="1" t="s">
        <v>73</v>
      </c>
      <c r="D82" s="3">
        <v>152</v>
      </c>
      <c r="E82" s="6" t="s">
        <v>53</v>
      </c>
      <c r="F82" s="16" t="str">
        <f t="shared" si="2"/>
        <v>207152CEA kalibrator</v>
      </c>
      <c r="G82" s="5">
        <v>16850</v>
      </c>
      <c r="H82" s="23" t="s">
        <v>135</v>
      </c>
      <c r="I82" s="27">
        <v>2</v>
      </c>
    </row>
    <row r="83" spans="1:9" ht="38.25">
      <c r="A83" s="7" t="s">
        <v>140</v>
      </c>
      <c r="B83" s="4">
        <v>207</v>
      </c>
      <c r="C83" s="1" t="s">
        <v>73</v>
      </c>
      <c r="D83" s="3">
        <v>153</v>
      </c>
      <c r="E83" s="6" t="s">
        <v>50</v>
      </c>
      <c r="F83" s="16" t="str">
        <f t="shared" si="2"/>
        <v>207153CA 125</v>
      </c>
      <c r="G83" s="5">
        <v>42900</v>
      </c>
      <c r="H83" s="23" t="s">
        <v>135</v>
      </c>
      <c r="I83" s="27">
        <v>6</v>
      </c>
    </row>
    <row r="84" spans="1:9" ht="38.25">
      <c r="A84" s="7" t="s">
        <v>140</v>
      </c>
      <c r="B84" s="4">
        <v>207</v>
      </c>
      <c r="C84" s="1" t="s">
        <v>73</v>
      </c>
      <c r="D84" s="3">
        <v>154</v>
      </c>
      <c r="E84" s="6" t="s">
        <v>52</v>
      </c>
      <c r="F84" s="16" t="str">
        <f t="shared" si="2"/>
        <v>207154CA 125 kalibrator</v>
      </c>
      <c r="G84" s="5">
        <v>16850</v>
      </c>
      <c r="H84" s="23" t="s">
        <v>135</v>
      </c>
      <c r="I84" s="27">
        <v>2</v>
      </c>
    </row>
    <row r="85" spans="1:9" ht="38.25">
      <c r="A85" s="7" t="s">
        <v>140</v>
      </c>
      <c r="B85" s="4">
        <v>207</v>
      </c>
      <c r="C85" s="1" t="s">
        <v>73</v>
      </c>
      <c r="D85" s="3">
        <v>159</v>
      </c>
      <c r="E85" s="6" t="s">
        <v>61</v>
      </c>
      <c r="F85" s="16" t="str">
        <f t="shared" si="2"/>
        <v xml:space="preserve">207159CA 15-3 </v>
      </c>
      <c r="G85" s="5">
        <v>43400</v>
      </c>
      <c r="H85" s="23" t="s">
        <v>135</v>
      </c>
      <c r="I85" s="27">
        <v>6</v>
      </c>
    </row>
    <row r="86" spans="1:9" ht="38.25">
      <c r="A86" s="7" t="s">
        <v>140</v>
      </c>
      <c r="B86" s="4">
        <v>207</v>
      </c>
      <c r="C86" s="1" t="s">
        <v>73</v>
      </c>
      <c r="D86" s="3">
        <v>160</v>
      </c>
      <c r="E86" s="6" t="s">
        <v>97</v>
      </c>
      <c r="F86" s="16" t="str">
        <f t="shared" si="2"/>
        <v>207160CA 15-3 kalibrator</v>
      </c>
      <c r="G86" s="5">
        <v>16850</v>
      </c>
      <c r="H86" s="23" t="s">
        <v>135</v>
      </c>
      <c r="I86" s="27">
        <v>2</v>
      </c>
    </row>
    <row r="87" spans="1:9" ht="38.25">
      <c r="A87" s="7" t="s">
        <v>140</v>
      </c>
      <c r="B87" s="4">
        <v>207</v>
      </c>
      <c r="C87" s="1" t="s">
        <v>73</v>
      </c>
      <c r="D87" s="3">
        <v>161</v>
      </c>
      <c r="E87" s="6" t="s">
        <v>98</v>
      </c>
      <c r="F87" s="16" t="str">
        <f t="shared" si="2"/>
        <v>207161CA 19.9</v>
      </c>
      <c r="G87" s="5">
        <v>42900</v>
      </c>
      <c r="H87" s="23" t="s">
        <v>135</v>
      </c>
      <c r="I87" s="27">
        <v>7</v>
      </c>
    </row>
    <row r="88" spans="1:9" ht="38.25">
      <c r="A88" s="7" t="s">
        <v>140</v>
      </c>
      <c r="B88" s="4">
        <v>207</v>
      </c>
      <c r="C88" s="1" t="s">
        <v>73</v>
      </c>
      <c r="D88" s="3">
        <v>162</v>
      </c>
      <c r="E88" s="6" t="s">
        <v>99</v>
      </c>
      <c r="F88" s="16" t="str">
        <f t="shared" si="2"/>
        <v>207162CA 19.9 kalibrator</v>
      </c>
      <c r="G88" s="5">
        <v>16850</v>
      </c>
      <c r="H88" s="23" t="s">
        <v>135</v>
      </c>
      <c r="I88" s="27">
        <v>2</v>
      </c>
    </row>
    <row r="89" spans="1:9" ht="38.25">
      <c r="A89" s="7" t="s">
        <v>140</v>
      </c>
      <c r="B89" s="4">
        <v>207</v>
      </c>
      <c r="C89" s="1" t="s">
        <v>73</v>
      </c>
      <c r="D89" s="3">
        <v>166</v>
      </c>
      <c r="E89" s="6" t="s">
        <v>100</v>
      </c>
      <c r="F89" s="16" t="str">
        <f t="shared" si="2"/>
        <v>207166Total PSA</v>
      </c>
      <c r="G89" s="5">
        <v>53382</v>
      </c>
      <c r="H89" s="23" t="s">
        <v>135</v>
      </c>
      <c r="I89" s="27">
        <v>7</v>
      </c>
    </row>
    <row r="90" spans="1:9" ht="38.25">
      <c r="A90" s="7" t="s">
        <v>140</v>
      </c>
      <c r="B90" s="4">
        <v>207</v>
      </c>
      <c r="C90" s="1" t="s">
        <v>73</v>
      </c>
      <c r="D90" s="3">
        <v>167</v>
      </c>
      <c r="E90" s="6" t="s">
        <v>101</v>
      </c>
      <c r="F90" s="16" t="str">
        <f t="shared" si="2"/>
        <v>207167Total PSA kalibrator</v>
      </c>
      <c r="G90" s="5">
        <v>16850</v>
      </c>
      <c r="H90" s="23" t="s">
        <v>135</v>
      </c>
      <c r="I90" s="27">
        <v>2</v>
      </c>
    </row>
    <row r="91" spans="1:9" ht="38.25">
      <c r="A91" s="7" t="s">
        <v>140</v>
      </c>
      <c r="B91" s="4">
        <v>207</v>
      </c>
      <c r="C91" s="1" t="s">
        <v>73</v>
      </c>
      <c r="D91" s="3">
        <v>168</v>
      </c>
      <c r="E91" s="6" t="s">
        <v>102</v>
      </c>
      <c r="F91" s="16" t="str">
        <f t="shared" si="2"/>
        <v>207168Free PSA reagens</v>
      </c>
      <c r="G91" s="5">
        <v>39937</v>
      </c>
      <c r="H91" s="23" t="s">
        <v>135</v>
      </c>
      <c r="I91" s="27">
        <v>4</v>
      </c>
    </row>
    <row r="92" spans="1:9" ht="38.25">
      <c r="A92" s="7" t="s">
        <v>140</v>
      </c>
      <c r="B92" s="4">
        <v>207</v>
      </c>
      <c r="C92" s="1" t="s">
        <v>73</v>
      </c>
      <c r="D92" s="3">
        <v>169</v>
      </c>
      <c r="E92" s="6" t="s">
        <v>55</v>
      </c>
      <c r="F92" s="16" t="str">
        <f t="shared" si="2"/>
        <v>207169Free PSA kalibrator</v>
      </c>
      <c r="G92" s="5">
        <v>16850</v>
      </c>
      <c r="H92" s="23" t="s">
        <v>135</v>
      </c>
      <c r="I92" s="27">
        <v>2</v>
      </c>
    </row>
    <row r="93" spans="1:9" ht="38.25">
      <c r="A93" s="7" t="s">
        <v>140</v>
      </c>
      <c r="B93" s="4">
        <v>207</v>
      </c>
      <c r="C93" s="1" t="s">
        <v>73</v>
      </c>
      <c r="D93" s="3">
        <v>170</v>
      </c>
      <c r="E93" s="6" t="s">
        <v>59</v>
      </c>
      <c r="F93" s="16" t="str">
        <f t="shared" si="2"/>
        <v>207170FSH reagens</v>
      </c>
      <c r="G93" s="5">
        <v>34776</v>
      </c>
      <c r="H93" s="23" t="s">
        <v>135</v>
      </c>
      <c r="I93" s="27">
        <v>4</v>
      </c>
    </row>
    <row r="94" spans="1:9" ht="38.25">
      <c r="A94" s="7" t="s">
        <v>140</v>
      </c>
      <c r="B94" s="4">
        <v>207</v>
      </c>
      <c r="C94" s="1" t="s">
        <v>73</v>
      </c>
      <c r="D94" s="3">
        <v>171</v>
      </c>
      <c r="E94" s="6" t="s">
        <v>60</v>
      </c>
      <c r="F94" s="16" t="str">
        <f t="shared" si="2"/>
        <v>207171FSH kalibrator</v>
      </c>
      <c r="G94" s="5">
        <v>16850</v>
      </c>
      <c r="H94" s="23" t="s">
        <v>135</v>
      </c>
      <c r="I94" s="27">
        <v>2</v>
      </c>
    </row>
    <row r="95" spans="1:9" ht="38.25">
      <c r="A95" s="7" t="s">
        <v>140</v>
      </c>
      <c r="B95" s="4">
        <v>207</v>
      </c>
      <c r="C95" s="1" t="s">
        <v>73</v>
      </c>
      <c r="D95" s="3">
        <v>172</v>
      </c>
      <c r="E95" s="6" t="s">
        <v>103</v>
      </c>
      <c r="F95" s="16" t="str">
        <f t="shared" si="2"/>
        <v xml:space="preserve">207172LH </v>
      </c>
      <c r="G95" s="5">
        <v>38640</v>
      </c>
      <c r="H95" s="23" t="s">
        <v>135</v>
      </c>
      <c r="I95" s="27">
        <v>4</v>
      </c>
    </row>
    <row r="96" spans="1:9" ht="38.25">
      <c r="A96" s="7" t="s">
        <v>140</v>
      </c>
      <c r="B96" s="4">
        <v>207</v>
      </c>
      <c r="C96" s="1" t="s">
        <v>73</v>
      </c>
      <c r="D96" s="3">
        <v>173</v>
      </c>
      <c r="E96" s="6" t="s">
        <v>54</v>
      </c>
      <c r="F96" s="16" t="str">
        <f t="shared" si="2"/>
        <v>207173LH kalibrator</v>
      </c>
      <c r="G96" s="5">
        <v>16850</v>
      </c>
      <c r="H96" s="23" t="s">
        <v>135</v>
      </c>
      <c r="I96" s="27">
        <v>2</v>
      </c>
    </row>
    <row r="97" spans="1:9" ht="38.25">
      <c r="A97" s="7" t="s">
        <v>140</v>
      </c>
      <c r="B97" s="4">
        <v>207</v>
      </c>
      <c r="C97" s="1" t="s">
        <v>73</v>
      </c>
      <c r="D97" s="3">
        <v>174</v>
      </c>
      <c r="E97" s="6" t="s">
        <v>29</v>
      </c>
      <c r="F97" s="16" t="str">
        <f t="shared" si="2"/>
        <v>207174Estradiol</v>
      </c>
      <c r="G97" s="5">
        <v>34776</v>
      </c>
      <c r="H97" s="23" t="s">
        <v>135</v>
      </c>
      <c r="I97" s="27">
        <v>5</v>
      </c>
    </row>
    <row r="98" spans="1:9" ht="38.25">
      <c r="A98" s="7" t="s">
        <v>140</v>
      </c>
      <c r="B98" s="4">
        <v>207</v>
      </c>
      <c r="C98" s="1" t="s">
        <v>73</v>
      </c>
      <c r="D98" s="3">
        <v>175</v>
      </c>
      <c r="E98" s="6" t="s">
        <v>104</v>
      </c>
      <c r="F98" s="16" t="str">
        <f t="shared" ref="F98:F129" si="3">B98&amp;D98&amp;E98</f>
        <v>207175Estradiol kalibrator</v>
      </c>
      <c r="G98" s="5">
        <v>16850</v>
      </c>
      <c r="H98" s="23" t="s">
        <v>135</v>
      </c>
      <c r="I98" s="27">
        <v>2</v>
      </c>
    </row>
    <row r="99" spans="1:9" ht="38.25">
      <c r="A99" s="7" t="s">
        <v>140</v>
      </c>
      <c r="B99" s="4">
        <v>207</v>
      </c>
      <c r="C99" s="1" t="s">
        <v>73</v>
      </c>
      <c r="D99" s="3">
        <v>176</v>
      </c>
      <c r="E99" s="6" t="s">
        <v>30</v>
      </c>
      <c r="F99" s="16" t="str">
        <f t="shared" si="3"/>
        <v>207176Progesteron</v>
      </c>
      <c r="G99" s="5">
        <v>34776</v>
      </c>
      <c r="H99" s="23" t="s">
        <v>135</v>
      </c>
      <c r="I99" s="27">
        <v>4</v>
      </c>
    </row>
    <row r="100" spans="1:9" ht="38.25">
      <c r="A100" s="7" t="s">
        <v>140</v>
      </c>
      <c r="B100" s="4">
        <v>207</v>
      </c>
      <c r="C100" s="1" t="s">
        <v>73</v>
      </c>
      <c r="D100" s="3">
        <v>177</v>
      </c>
      <c r="E100" s="6" t="s">
        <v>56</v>
      </c>
      <c r="F100" s="16" t="str">
        <f t="shared" si="3"/>
        <v>207177Progesteron kalibrator</v>
      </c>
      <c r="G100" s="5">
        <v>16850</v>
      </c>
      <c r="H100" s="23" t="s">
        <v>135</v>
      </c>
      <c r="I100" s="27">
        <v>2</v>
      </c>
    </row>
    <row r="101" spans="1:9" ht="38.25">
      <c r="A101" s="7" t="s">
        <v>140</v>
      </c>
      <c r="B101" s="4">
        <v>207</v>
      </c>
      <c r="C101" s="1" t="s">
        <v>73</v>
      </c>
      <c r="D101" s="3">
        <v>178</v>
      </c>
      <c r="E101" s="6" t="s">
        <v>105</v>
      </c>
      <c r="F101" s="16" t="str">
        <f t="shared" si="3"/>
        <v>207178Prolactin</v>
      </c>
      <c r="G101" s="5">
        <v>34776</v>
      </c>
      <c r="H101" s="23" t="s">
        <v>135</v>
      </c>
      <c r="I101" s="27">
        <v>5</v>
      </c>
    </row>
    <row r="102" spans="1:9" ht="38.25">
      <c r="A102" s="7" t="s">
        <v>140</v>
      </c>
      <c r="B102" s="4">
        <v>207</v>
      </c>
      <c r="C102" s="1" t="s">
        <v>73</v>
      </c>
      <c r="D102" s="3">
        <v>180</v>
      </c>
      <c r="E102" s="6" t="s">
        <v>28</v>
      </c>
      <c r="F102" s="16" t="str">
        <f t="shared" si="3"/>
        <v>207180Testosteron</v>
      </c>
      <c r="G102" s="5">
        <v>53382</v>
      </c>
      <c r="H102" s="23" t="s">
        <v>135</v>
      </c>
      <c r="I102" s="27">
        <v>4</v>
      </c>
    </row>
    <row r="103" spans="1:9" ht="38.25">
      <c r="A103" s="7" t="s">
        <v>140</v>
      </c>
      <c r="B103" s="4">
        <v>207</v>
      </c>
      <c r="C103" s="1" t="s">
        <v>73</v>
      </c>
      <c r="D103" s="3">
        <v>182</v>
      </c>
      <c r="E103" s="6" t="s">
        <v>57</v>
      </c>
      <c r="F103" s="16" t="str">
        <f t="shared" si="3"/>
        <v>207182Testosteron kalibrator</v>
      </c>
      <c r="G103" s="5">
        <v>16850</v>
      </c>
      <c r="H103" s="23" t="s">
        <v>135</v>
      </c>
      <c r="I103" s="27">
        <v>2</v>
      </c>
    </row>
    <row r="104" spans="1:9" ht="38.25">
      <c r="A104" s="7" t="s">
        <v>140</v>
      </c>
      <c r="B104" s="4">
        <v>207</v>
      </c>
      <c r="C104" s="1" t="s">
        <v>73</v>
      </c>
      <c r="D104" s="3">
        <v>185</v>
      </c>
      <c r="E104" s="6" t="s">
        <v>106</v>
      </c>
      <c r="F104" s="16" t="str">
        <f t="shared" si="3"/>
        <v>207185BHCG</v>
      </c>
      <c r="G104" s="5">
        <v>34776</v>
      </c>
      <c r="H104" s="23" t="s">
        <v>135</v>
      </c>
      <c r="I104" s="27">
        <v>5</v>
      </c>
    </row>
    <row r="105" spans="1:9" ht="38.25">
      <c r="A105" s="7" t="s">
        <v>140</v>
      </c>
      <c r="B105" s="4">
        <v>207</v>
      </c>
      <c r="C105" s="1" t="s">
        <v>73</v>
      </c>
      <c r="D105" s="3">
        <v>186</v>
      </c>
      <c r="E105" s="6" t="s">
        <v>107</v>
      </c>
      <c r="F105" s="16" t="str">
        <f t="shared" si="3"/>
        <v>207186BHCG kalibrator</v>
      </c>
      <c r="G105" s="5">
        <v>16850</v>
      </c>
      <c r="H105" s="23" t="s">
        <v>135</v>
      </c>
      <c r="I105" s="27">
        <v>2</v>
      </c>
    </row>
    <row r="106" spans="1:9" ht="38.25">
      <c r="A106" s="7" t="s">
        <v>140</v>
      </c>
      <c r="B106" s="4">
        <v>207</v>
      </c>
      <c r="C106" s="1" t="s">
        <v>73</v>
      </c>
      <c r="D106" s="3">
        <v>187</v>
      </c>
      <c r="E106" s="6" t="s">
        <v>51</v>
      </c>
      <c r="F106" s="16" t="str">
        <f t="shared" si="3"/>
        <v>207187Kortizol</v>
      </c>
      <c r="G106" s="5">
        <v>67158</v>
      </c>
      <c r="H106" s="23" t="s">
        <v>135</v>
      </c>
      <c r="I106" s="27">
        <v>4</v>
      </c>
    </row>
    <row r="107" spans="1:9" ht="38.25">
      <c r="A107" s="7" t="s">
        <v>140</v>
      </c>
      <c r="B107" s="4">
        <v>207</v>
      </c>
      <c r="C107" s="1" t="s">
        <v>73</v>
      </c>
      <c r="D107" s="3">
        <v>200</v>
      </c>
      <c r="E107" s="6" t="s">
        <v>62</v>
      </c>
      <c r="F107" s="16" t="str">
        <f t="shared" si="3"/>
        <v>207200PTH</v>
      </c>
      <c r="G107" s="5">
        <v>78120</v>
      </c>
      <c r="H107" s="23" t="s">
        <v>135</v>
      </c>
      <c r="I107" s="27">
        <v>4</v>
      </c>
    </row>
    <row r="108" spans="1:9" ht="38.25">
      <c r="A108" s="7" t="s">
        <v>140</v>
      </c>
      <c r="B108" s="4">
        <v>207</v>
      </c>
      <c r="C108" s="1" t="s">
        <v>73</v>
      </c>
      <c r="D108" s="3">
        <v>218</v>
      </c>
      <c r="E108" s="6" t="s">
        <v>108</v>
      </c>
      <c r="F108" s="16" t="str">
        <f t="shared" si="3"/>
        <v xml:space="preserve">207218Valproična kiselina Reagens Kit  </v>
      </c>
      <c r="G108" s="5">
        <v>63281</v>
      </c>
      <c r="H108" s="23" t="s">
        <v>135</v>
      </c>
      <c r="I108" s="27">
        <v>2</v>
      </c>
    </row>
    <row r="109" spans="1:9" ht="38.25">
      <c r="A109" s="7" t="s">
        <v>140</v>
      </c>
      <c r="B109" s="4">
        <v>207</v>
      </c>
      <c r="C109" s="1" t="s">
        <v>73</v>
      </c>
      <c r="D109" s="3">
        <v>223</v>
      </c>
      <c r="E109" s="6" t="s">
        <v>109</v>
      </c>
      <c r="F109" s="16" t="str">
        <f t="shared" si="3"/>
        <v xml:space="preserve">207223Karbamazepin </v>
      </c>
      <c r="G109" s="5">
        <v>88920</v>
      </c>
      <c r="H109" s="23" t="s">
        <v>135</v>
      </c>
      <c r="I109" s="27">
        <v>1</v>
      </c>
    </row>
    <row r="110" spans="1:9" ht="38.25">
      <c r="A110" s="7" t="s">
        <v>140</v>
      </c>
      <c r="B110" s="4">
        <v>207</v>
      </c>
      <c r="C110" s="1" t="s">
        <v>73</v>
      </c>
      <c r="D110" s="3">
        <v>229</v>
      </c>
      <c r="E110" s="6" t="s">
        <v>27</v>
      </c>
      <c r="F110" s="16" t="str">
        <f t="shared" si="3"/>
        <v>207229Feritin</v>
      </c>
      <c r="G110" s="5">
        <v>46656</v>
      </c>
      <c r="H110" s="23" t="s">
        <v>135</v>
      </c>
      <c r="I110" s="27">
        <v>6</v>
      </c>
    </row>
    <row r="111" spans="1:9" ht="38.25">
      <c r="A111" s="7" t="s">
        <v>140</v>
      </c>
      <c r="B111" s="4">
        <v>207</v>
      </c>
      <c r="C111" s="1" t="s">
        <v>73</v>
      </c>
      <c r="D111" s="3">
        <v>267</v>
      </c>
      <c r="E111" s="6" t="s">
        <v>110</v>
      </c>
      <c r="F111" s="16" t="str">
        <f t="shared" si="3"/>
        <v xml:space="preserve">207267MultiChem IA Plus </v>
      </c>
      <c r="G111" s="5">
        <v>115128</v>
      </c>
      <c r="H111" s="23" t="s">
        <v>135</v>
      </c>
      <c r="I111" s="27">
        <v>1</v>
      </c>
    </row>
    <row r="112" spans="1:9" ht="38.25">
      <c r="A112" s="7" t="s">
        <v>140</v>
      </c>
      <c r="B112" s="4">
        <v>207</v>
      </c>
      <c r="C112" s="1" t="s">
        <v>73</v>
      </c>
      <c r="D112" s="3">
        <v>269</v>
      </c>
      <c r="E112" s="6" t="s">
        <v>111</v>
      </c>
      <c r="F112" s="16" t="str">
        <f t="shared" si="3"/>
        <v xml:space="preserve">207269Pomoćni rastvor Wash Buffer  </v>
      </c>
      <c r="G112" s="5">
        <v>8745</v>
      </c>
      <c r="H112" s="23" t="s">
        <v>135</v>
      </c>
      <c r="I112" s="27">
        <v>15</v>
      </c>
    </row>
    <row r="113" spans="1:9" ht="38.25">
      <c r="A113" s="7" t="s">
        <v>140</v>
      </c>
      <c r="B113" s="4">
        <v>207</v>
      </c>
      <c r="C113" s="1" t="s">
        <v>73</v>
      </c>
      <c r="D113" s="3">
        <v>270</v>
      </c>
      <c r="E113" s="6" t="s">
        <v>112</v>
      </c>
      <c r="F113" s="16" t="str">
        <f t="shared" si="3"/>
        <v xml:space="preserve">207270Pomoćni reagens Pre-Trigger  </v>
      </c>
      <c r="G113" s="5">
        <v>15920</v>
      </c>
      <c r="H113" s="23" t="s">
        <v>135</v>
      </c>
      <c r="I113" s="27">
        <v>4</v>
      </c>
    </row>
    <row r="114" spans="1:9" ht="38.25">
      <c r="A114" s="7" t="s">
        <v>140</v>
      </c>
      <c r="B114" s="4">
        <v>207</v>
      </c>
      <c r="C114" s="1" t="s">
        <v>73</v>
      </c>
      <c r="D114" s="3">
        <v>271</v>
      </c>
      <c r="E114" s="6" t="s">
        <v>113</v>
      </c>
      <c r="F114" s="16" t="str">
        <f t="shared" si="3"/>
        <v xml:space="preserve">207271Pomoćni reagensTrigger Solution  </v>
      </c>
      <c r="G114" s="5">
        <v>25312</v>
      </c>
      <c r="H114" s="23" t="s">
        <v>135</v>
      </c>
      <c r="I114" s="27">
        <v>5</v>
      </c>
    </row>
    <row r="115" spans="1:9" ht="38.25">
      <c r="A115" s="7" t="s">
        <v>140</v>
      </c>
      <c r="B115" s="4">
        <v>207</v>
      </c>
      <c r="C115" s="1" t="s">
        <v>73</v>
      </c>
      <c r="D115" s="3">
        <v>272</v>
      </c>
      <c r="E115" s="6" t="s">
        <v>114</v>
      </c>
      <c r="F115" s="16" t="str">
        <f t="shared" si="3"/>
        <v xml:space="preserve">207272Pomoćni rastvor Probe conditioner  </v>
      </c>
      <c r="G115" s="5">
        <v>27678</v>
      </c>
      <c r="H115" s="23" t="s">
        <v>135</v>
      </c>
      <c r="I115" s="27">
        <v>2</v>
      </c>
    </row>
    <row r="116" spans="1:9" ht="38.25">
      <c r="A116" s="7" t="s">
        <v>140</v>
      </c>
      <c r="B116" s="4">
        <v>207</v>
      </c>
      <c r="C116" s="1" t="s">
        <v>73</v>
      </c>
      <c r="D116" s="3">
        <v>273</v>
      </c>
      <c r="E116" s="6" t="s">
        <v>72</v>
      </c>
      <c r="F116" s="16" t="str">
        <f t="shared" si="3"/>
        <v>207273Sample cups</v>
      </c>
      <c r="G116" s="5">
        <v>13840</v>
      </c>
      <c r="H116" s="23" t="s">
        <v>135</v>
      </c>
      <c r="I116" s="27">
        <v>2</v>
      </c>
    </row>
    <row r="117" spans="1:9" ht="38.25">
      <c r="A117" s="7" t="s">
        <v>140</v>
      </c>
      <c r="B117" s="4">
        <v>207</v>
      </c>
      <c r="C117" s="1" t="s">
        <v>73</v>
      </c>
      <c r="D117" s="3">
        <v>274</v>
      </c>
      <c r="E117" s="6" t="s">
        <v>115</v>
      </c>
      <c r="F117" s="16" t="str">
        <f t="shared" si="3"/>
        <v xml:space="preserve">207274Reaction vessels </v>
      </c>
      <c r="G117" s="5">
        <v>24880</v>
      </c>
      <c r="H117" s="23" t="s">
        <v>135</v>
      </c>
      <c r="I117" s="27">
        <v>8</v>
      </c>
    </row>
    <row r="118" spans="1:9" ht="38.25">
      <c r="A118" s="7" t="s">
        <v>140</v>
      </c>
      <c r="B118" s="4">
        <v>207</v>
      </c>
      <c r="C118" s="1" t="s">
        <v>73</v>
      </c>
      <c r="D118" s="3">
        <v>276</v>
      </c>
      <c r="E118" s="6" t="s">
        <v>116</v>
      </c>
      <c r="F118" s="16" t="str">
        <f t="shared" si="3"/>
        <v>207276Septumi</v>
      </c>
      <c r="G118" s="5">
        <v>41516</v>
      </c>
      <c r="H118" s="23" t="s">
        <v>135</v>
      </c>
      <c r="I118" s="27">
        <v>2</v>
      </c>
    </row>
    <row r="119" spans="1:9" ht="38.25">
      <c r="A119" s="7" t="s">
        <v>140</v>
      </c>
      <c r="B119" s="4">
        <v>207</v>
      </c>
      <c r="C119" s="1" t="s">
        <v>73</v>
      </c>
      <c r="D119" s="3">
        <v>278</v>
      </c>
      <c r="E119" s="6" t="s">
        <v>117</v>
      </c>
      <c r="F119" s="16" t="str">
        <f t="shared" si="3"/>
        <v xml:space="preserve">207278Source Lamp за Architect ci4100 или одговарајућe  </v>
      </c>
      <c r="G119" s="5">
        <v>25450</v>
      </c>
      <c r="H119" s="23" t="s">
        <v>135</v>
      </c>
      <c r="I119" s="27">
        <v>3</v>
      </c>
    </row>
    <row r="120" spans="1:9" ht="51">
      <c r="A120" s="7" t="s">
        <v>140</v>
      </c>
      <c r="B120" s="4">
        <v>207</v>
      </c>
      <c r="C120" s="1" t="s">
        <v>73</v>
      </c>
      <c r="D120" s="3">
        <v>279</v>
      </c>
      <c r="E120" s="6" t="s">
        <v>118</v>
      </c>
      <c r="F120" s="16" t="str">
        <f t="shared" si="3"/>
        <v xml:space="preserve">207279Tubing/Sensor, temp, WZ за Architect ci4100 или одговарајућe </v>
      </c>
      <c r="G120" s="5">
        <v>22450</v>
      </c>
      <c r="H120" s="23" t="s">
        <v>135</v>
      </c>
      <c r="I120" s="27">
        <v>2</v>
      </c>
    </row>
    <row r="121" spans="1:9" ht="63.75">
      <c r="A121" s="7" t="s">
        <v>140</v>
      </c>
      <c r="B121" s="18">
        <v>106</v>
      </c>
      <c r="C121" s="18" t="s">
        <v>141</v>
      </c>
      <c r="D121" s="19">
        <v>1</v>
      </c>
      <c r="E121" s="21" t="s">
        <v>142</v>
      </c>
      <c r="F121" s="16" t="str">
        <f t="shared" si="3"/>
        <v>1061Bočice za hemokulturu aerobne (FA), anaerobne ( FN) i i pedijatrijske (PF) (sa inhibitorom antibiotika)</v>
      </c>
      <c r="G121" s="22">
        <v>125000</v>
      </c>
      <c r="H121" s="25" t="s">
        <v>167</v>
      </c>
      <c r="I121" s="27">
        <v>0</v>
      </c>
    </row>
    <row r="122" spans="1:9" ht="25.5">
      <c r="A122" s="7" t="s">
        <v>140</v>
      </c>
      <c r="B122" s="18">
        <v>130</v>
      </c>
      <c r="C122" s="18" t="s">
        <v>143</v>
      </c>
      <c r="D122" s="20">
        <v>1</v>
      </c>
      <c r="E122" s="21" t="s">
        <v>144</v>
      </c>
      <c r="F122" s="16" t="str">
        <f t="shared" si="3"/>
        <v>1301CD/AB toksin</v>
      </c>
      <c r="G122" s="22">
        <v>84000</v>
      </c>
      <c r="H122" s="25" t="s">
        <v>167</v>
      </c>
      <c r="I122" s="27">
        <v>0</v>
      </c>
    </row>
    <row r="123" spans="1:9" ht="25.5">
      <c r="A123" s="7" t="s">
        <v>140</v>
      </c>
      <c r="B123" s="12">
        <v>130</v>
      </c>
      <c r="C123" s="12" t="s">
        <v>143</v>
      </c>
      <c r="D123" s="13">
        <v>2</v>
      </c>
      <c r="E123" s="14" t="s">
        <v>145</v>
      </c>
      <c r="F123" s="16" t="str">
        <f t="shared" si="3"/>
        <v xml:space="preserve">1302H. pylori IgG </v>
      </c>
      <c r="G123" s="15">
        <v>29045</v>
      </c>
      <c r="H123" s="26" t="s">
        <v>167</v>
      </c>
      <c r="I123" s="27">
        <v>0</v>
      </c>
    </row>
    <row r="124" spans="1:9" ht="25.5">
      <c r="A124" s="7" t="s">
        <v>140</v>
      </c>
      <c r="B124" s="12">
        <v>130</v>
      </c>
      <c r="C124" s="12" t="s">
        <v>143</v>
      </c>
      <c r="D124" s="13">
        <v>3</v>
      </c>
      <c r="E124" s="14" t="s">
        <v>146</v>
      </c>
      <c r="F124" s="16" t="str">
        <f t="shared" si="3"/>
        <v>1303Lyme boreliosis IgG</v>
      </c>
      <c r="G124" s="15">
        <v>42500</v>
      </c>
      <c r="H124" s="26" t="s">
        <v>167</v>
      </c>
      <c r="I124" s="27">
        <v>0</v>
      </c>
    </row>
    <row r="125" spans="1:9" ht="25.5">
      <c r="A125" s="7" t="s">
        <v>140</v>
      </c>
      <c r="B125" s="12">
        <v>130</v>
      </c>
      <c r="C125" s="12" t="s">
        <v>143</v>
      </c>
      <c r="D125" s="13">
        <v>4</v>
      </c>
      <c r="E125" s="14" t="s">
        <v>147</v>
      </c>
      <c r="F125" s="16" t="str">
        <f t="shared" si="3"/>
        <v>1304Lyme boreliosis IgM</v>
      </c>
      <c r="G125" s="15">
        <v>42500</v>
      </c>
      <c r="H125" s="26" t="s">
        <v>167</v>
      </c>
      <c r="I125" s="27">
        <v>0</v>
      </c>
    </row>
    <row r="126" spans="1:9" ht="25.5">
      <c r="A126" s="7" t="s">
        <v>140</v>
      </c>
      <c r="B126" s="12">
        <v>130</v>
      </c>
      <c r="C126" s="12" t="s">
        <v>143</v>
      </c>
      <c r="D126" s="13">
        <v>5</v>
      </c>
      <c r="E126" s="14" t="s">
        <v>148</v>
      </c>
      <c r="F126" s="16" t="str">
        <f t="shared" si="3"/>
        <v>1305 HBs Ag Ultra</v>
      </c>
      <c r="G126" s="15">
        <v>32790</v>
      </c>
      <c r="H126" s="26" t="s">
        <v>167</v>
      </c>
      <c r="I126" s="27">
        <v>1</v>
      </c>
    </row>
    <row r="127" spans="1:9" ht="25.5">
      <c r="A127" s="7" t="s">
        <v>140</v>
      </c>
      <c r="B127" s="12">
        <v>130</v>
      </c>
      <c r="C127" s="12" t="s">
        <v>143</v>
      </c>
      <c r="D127" s="13">
        <v>7</v>
      </c>
      <c r="E127" s="14" t="s">
        <v>149</v>
      </c>
      <c r="F127" s="16" t="str">
        <f t="shared" si="3"/>
        <v>1307HIV DUO Ultra</v>
      </c>
      <c r="G127" s="15">
        <v>39180</v>
      </c>
      <c r="H127" s="26" t="s">
        <v>167</v>
      </c>
      <c r="I127" s="27">
        <v>0</v>
      </c>
    </row>
    <row r="128" spans="1:9" ht="25.5">
      <c r="A128" s="7" t="s">
        <v>140</v>
      </c>
      <c r="B128" s="12">
        <v>130</v>
      </c>
      <c r="C128" s="12" t="s">
        <v>143</v>
      </c>
      <c r="D128" s="13">
        <v>8</v>
      </c>
      <c r="E128" s="14" t="s">
        <v>150</v>
      </c>
      <c r="F128" s="16" t="str">
        <f t="shared" si="3"/>
        <v>1308HAV IgM</v>
      </c>
      <c r="G128" s="15">
        <v>29816</v>
      </c>
      <c r="H128" s="26" t="s">
        <v>167</v>
      </c>
      <c r="I128" s="27">
        <v>1</v>
      </c>
    </row>
    <row r="129" spans="1:9" ht="25.5">
      <c r="A129" s="7" t="s">
        <v>140</v>
      </c>
      <c r="B129" s="12">
        <v>130</v>
      </c>
      <c r="C129" s="12" t="s">
        <v>143</v>
      </c>
      <c r="D129" s="13">
        <v>11</v>
      </c>
      <c r="E129" s="14" t="s">
        <v>151</v>
      </c>
      <c r="F129" s="16" t="str">
        <f t="shared" si="3"/>
        <v>13011CMV IgG</v>
      </c>
      <c r="G129" s="15">
        <v>33870</v>
      </c>
      <c r="H129" s="26" t="s">
        <v>167</v>
      </c>
      <c r="I129" s="27">
        <v>0</v>
      </c>
    </row>
    <row r="130" spans="1:9" ht="25.5">
      <c r="A130" s="7" t="s">
        <v>140</v>
      </c>
      <c r="B130" s="12">
        <v>130</v>
      </c>
      <c r="C130" s="12" t="s">
        <v>143</v>
      </c>
      <c r="D130" s="13">
        <v>12</v>
      </c>
      <c r="E130" s="14" t="s">
        <v>152</v>
      </c>
      <c r="F130" s="16" t="str">
        <f t="shared" ref="F130:F143" si="4">B130&amp;D130&amp;E130</f>
        <v>13012CMV IgM</v>
      </c>
      <c r="G130" s="15">
        <v>33870</v>
      </c>
      <c r="H130" s="26" t="s">
        <v>167</v>
      </c>
      <c r="I130" s="27">
        <v>1</v>
      </c>
    </row>
    <row r="131" spans="1:9" ht="25.5">
      <c r="A131" s="7" t="s">
        <v>140</v>
      </c>
      <c r="B131" s="12">
        <v>130</v>
      </c>
      <c r="C131" s="12" t="s">
        <v>143</v>
      </c>
      <c r="D131" s="13">
        <v>15</v>
      </c>
      <c r="E131" s="14" t="s">
        <v>153</v>
      </c>
      <c r="F131" s="16" t="str">
        <f t="shared" si="4"/>
        <v>13015Toxoplazma gondi IgG</v>
      </c>
      <c r="G131" s="15">
        <v>33870</v>
      </c>
      <c r="H131" s="26" t="s">
        <v>167</v>
      </c>
      <c r="I131" s="27">
        <v>0</v>
      </c>
    </row>
    <row r="132" spans="1:9" ht="25.5">
      <c r="A132" s="7" t="s">
        <v>140</v>
      </c>
      <c r="B132" s="12">
        <v>130</v>
      </c>
      <c r="C132" s="12" t="s">
        <v>143</v>
      </c>
      <c r="D132" s="13">
        <v>16</v>
      </c>
      <c r="E132" s="14" t="s">
        <v>154</v>
      </c>
      <c r="F132" s="16" t="str">
        <f t="shared" si="4"/>
        <v>13016Toxoplazma gondi IgM</v>
      </c>
      <c r="G132" s="15">
        <v>40000</v>
      </c>
      <c r="H132" s="26" t="s">
        <v>167</v>
      </c>
      <c r="I132" s="27">
        <v>0</v>
      </c>
    </row>
    <row r="133" spans="1:9" ht="25.5">
      <c r="A133" s="7" t="s">
        <v>140</v>
      </c>
      <c r="B133" s="12">
        <v>130</v>
      </c>
      <c r="C133" s="12" t="s">
        <v>143</v>
      </c>
      <c r="D133" s="13">
        <v>17</v>
      </c>
      <c r="E133" s="14" t="s">
        <v>155</v>
      </c>
      <c r="F133" s="16" t="str">
        <f t="shared" si="4"/>
        <v>13017Borelija burgdorferi IgG</v>
      </c>
      <c r="G133" s="15">
        <v>42500</v>
      </c>
      <c r="H133" s="26" t="s">
        <v>167</v>
      </c>
      <c r="I133" s="27">
        <v>0</v>
      </c>
    </row>
    <row r="134" spans="1:9" ht="25.5">
      <c r="A134" s="7" t="s">
        <v>140</v>
      </c>
      <c r="B134" s="12">
        <v>130</v>
      </c>
      <c r="C134" s="12" t="s">
        <v>143</v>
      </c>
      <c r="D134" s="13">
        <v>18</v>
      </c>
      <c r="E134" s="14" t="s">
        <v>156</v>
      </c>
      <c r="F134" s="16" t="str">
        <f t="shared" si="4"/>
        <v>13018Borelija burgdorferi IgM</v>
      </c>
      <c r="G134" s="15">
        <v>42500</v>
      </c>
      <c r="H134" s="26" t="s">
        <v>167</v>
      </c>
      <c r="I134" s="27">
        <v>1</v>
      </c>
    </row>
    <row r="135" spans="1:9" ht="25.5">
      <c r="A135" s="7" t="s">
        <v>140</v>
      </c>
      <c r="B135" s="12">
        <v>130</v>
      </c>
      <c r="C135" s="12" t="s">
        <v>143</v>
      </c>
      <c r="D135" s="13">
        <v>19</v>
      </c>
      <c r="E135" s="14" t="s">
        <v>157</v>
      </c>
      <c r="F135" s="16" t="str">
        <f t="shared" si="4"/>
        <v>13019VARICELLA ZOSTER IGG 60T</v>
      </c>
      <c r="G135" s="15">
        <v>52000</v>
      </c>
      <c r="H135" s="26" t="s">
        <v>167</v>
      </c>
      <c r="I135" s="27">
        <v>1</v>
      </c>
    </row>
    <row r="136" spans="1:9" ht="25.5">
      <c r="A136" s="7" t="s">
        <v>140</v>
      </c>
      <c r="B136" s="12">
        <v>130</v>
      </c>
      <c r="C136" s="12" t="s">
        <v>143</v>
      </c>
      <c r="D136" s="13">
        <v>20</v>
      </c>
      <c r="E136" s="14" t="s">
        <v>158</v>
      </c>
      <c r="F136" s="16" t="str">
        <f t="shared" si="4"/>
        <v>13020MEASLES IGG, 60 tests</v>
      </c>
      <c r="G136" s="15">
        <v>55000</v>
      </c>
      <c r="H136" s="26" t="s">
        <v>167</v>
      </c>
      <c r="I136" s="27">
        <v>0</v>
      </c>
    </row>
    <row r="137" spans="1:9" ht="25.5">
      <c r="A137" s="7" t="s">
        <v>140</v>
      </c>
      <c r="B137" s="12">
        <v>130</v>
      </c>
      <c r="C137" s="12" t="s">
        <v>143</v>
      </c>
      <c r="D137" s="13">
        <v>21</v>
      </c>
      <c r="E137" s="14" t="s">
        <v>159</v>
      </c>
      <c r="F137" s="16" t="str">
        <f t="shared" si="4"/>
        <v>13021NT-proBNP</v>
      </c>
      <c r="G137" s="15">
        <v>185000</v>
      </c>
      <c r="H137" s="26" t="s">
        <v>167</v>
      </c>
      <c r="I137" s="27">
        <v>0</v>
      </c>
    </row>
    <row r="138" spans="1:9" ht="25.5">
      <c r="A138" s="7" t="s">
        <v>140</v>
      </c>
      <c r="B138" s="12">
        <v>130</v>
      </c>
      <c r="C138" s="12" t="s">
        <v>143</v>
      </c>
      <c r="D138" s="13">
        <v>22</v>
      </c>
      <c r="E138" s="14" t="s">
        <v>160</v>
      </c>
      <c r="F138" s="16" t="str">
        <f t="shared" si="4"/>
        <v>13022Quality Control (QCV)</v>
      </c>
      <c r="G138" s="15">
        <v>14000</v>
      </c>
      <c r="H138" s="26" t="s">
        <v>167</v>
      </c>
      <c r="I138" s="27">
        <v>0</v>
      </c>
    </row>
    <row r="139" spans="1:9" ht="38.25">
      <c r="A139" s="7" t="s">
        <v>140</v>
      </c>
      <c r="B139" s="12">
        <v>131</v>
      </c>
      <c r="C139" s="12" t="s">
        <v>161</v>
      </c>
      <c r="D139" s="13">
        <v>1</v>
      </c>
      <c r="E139" s="14" t="s">
        <v>162</v>
      </c>
      <c r="F139" s="16" t="str">
        <f t="shared" si="4"/>
        <v xml:space="preserve">1311VITEK 2  cards </v>
      </c>
      <c r="G139" s="15">
        <v>27050</v>
      </c>
      <c r="H139" s="26" t="s">
        <v>167</v>
      </c>
      <c r="I139" s="27">
        <v>1</v>
      </c>
    </row>
    <row r="140" spans="1:9" ht="38.25">
      <c r="A140" s="7" t="s">
        <v>140</v>
      </c>
      <c r="B140" s="12">
        <v>131</v>
      </c>
      <c r="C140" s="12" t="s">
        <v>161</v>
      </c>
      <c r="D140" s="13">
        <v>2</v>
      </c>
      <c r="E140" s="14" t="s">
        <v>163</v>
      </c>
      <c r="F140" s="16" t="str">
        <f t="shared" si="4"/>
        <v xml:space="preserve">1312SMALL DISPENSER             </v>
      </c>
      <c r="G140" s="15">
        <v>49020</v>
      </c>
      <c r="H140" s="26" t="s">
        <v>167</v>
      </c>
      <c r="I140" s="27">
        <v>0</v>
      </c>
    </row>
    <row r="141" spans="1:9" ht="38.25">
      <c r="A141" s="7" t="s">
        <v>140</v>
      </c>
      <c r="B141" s="12">
        <v>131</v>
      </c>
      <c r="C141" s="12" t="s">
        <v>161</v>
      </c>
      <c r="D141" s="13">
        <v>7</v>
      </c>
      <c r="E141" s="14" t="s">
        <v>164</v>
      </c>
      <c r="F141" s="16" t="str">
        <f t="shared" si="4"/>
        <v xml:space="preserve">1317SUSPENSION  SOLUTION </v>
      </c>
      <c r="G141" s="15">
        <v>3000</v>
      </c>
      <c r="H141" s="26" t="s">
        <v>167</v>
      </c>
      <c r="I141" s="27">
        <v>0</v>
      </c>
    </row>
    <row r="142" spans="1:9" ht="38.25">
      <c r="A142" s="7" t="s">
        <v>140</v>
      </c>
      <c r="B142" s="12">
        <v>131</v>
      </c>
      <c r="C142" s="12" t="s">
        <v>161</v>
      </c>
      <c r="D142" s="13">
        <v>8</v>
      </c>
      <c r="E142" s="14" t="s">
        <v>165</v>
      </c>
      <c r="F142" s="16" t="str">
        <f t="shared" si="4"/>
        <v xml:space="preserve">1318UNSENSITIZED TUBES  </v>
      </c>
      <c r="G142" s="15">
        <v>12175</v>
      </c>
      <c r="H142" s="26" t="s">
        <v>167</v>
      </c>
      <c r="I142" s="27">
        <v>0</v>
      </c>
    </row>
    <row r="143" spans="1:9" ht="38.25">
      <c r="A143" s="7" t="s">
        <v>140</v>
      </c>
      <c r="B143" s="12">
        <v>131</v>
      </c>
      <c r="C143" s="12" t="s">
        <v>161</v>
      </c>
      <c r="D143" s="13">
        <v>9</v>
      </c>
      <c r="E143" s="14" t="s">
        <v>166</v>
      </c>
      <c r="F143" s="16" t="str">
        <f t="shared" si="4"/>
        <v>1319Set za kalibraciju</v>
      </c>
      <c r="G143" s="15">
        <v>19645</v>
      </c>
      <c r="H143" s="26" t="s">
        <v>167</v>
      </c>
      <c r="I143" s="27">
        <v>0</v>
      </c>
    </row>
  </sheetData>
  <autoFilter ref="A1:I143" xr:uid="{C42831E4-E2EA-4C00-B8D3-037AA5086AE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2020-11-14T10:47:01Z</dcterms:modified>
</cp:coreProperties>
</file>