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GOSPER d.o.o.- spec." sheetId="1" r:id="rId1"/>
    <sheet name="GOSPER Obrazac KVI" sheetId="2" r:id="rId2"/>
  </sheets>
  <definedNames>
    <definedName name="_xlnm.Print_Area" localSheetId="0">'GOSPER d.o.o.- spec.'!$A$1:$L$16</definedName>
    <definedName name="_xlnm.Print_Area" localSheetId="1">'GOSPER Obrazac KVI'!$A$1:$H$22</definedName>
  </definedNames>
  <calcPr fullCalcOnLoad="1"/>
</workbook>
</file>

<file path=xl/sharedStrings.xml><?xml version="1.0" encoding="utf-8"?>
<sst xmlns="http://schemas.openxmlformats.org/spreadsheetml/2006/main" count="86" uniqueCount="73">
  <si>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</si>
  <si>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</si>
  <si>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</si>
  <si>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</si>
  <si>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</si>
  <si>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</si>
  <si>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</si>
  <si>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</si>
  <si>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</si>
  <si>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</si>
  <si>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</si>
  <si>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</si>
  <si>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</si>
  <si>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</si>
  <si>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</si>
  <si>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</si>
  <si>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</si>
  <si>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</si>
  <si>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</si>
  <si>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</si>
  <si>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</si>
  <si>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</si>
  <si>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</si>
  <si>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</si>
  <si>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</si>
  <si>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</si>
  <si>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</si>
  <si>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</si>
  <si>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</si>
  <si>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</si>
  <si>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</si>
  <si>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</si>
  <si>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</si>
  <si>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</si>
  <si>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</si>
  <si>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</si>
  <si>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</si>
  <si>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Механичка митрална валвула No 35</t>
  </si>
  <si>
    <t>Механичка нископрофилна аортна валвула  No 17-29</t>
  </si>
  <si>
    <t>Биолошка стентирана валвула за аортну позицију од залиска свиње</t>
  </si>
  <si>
    <t>Биолошка стентирана валвула за аортну позицију од говеђег перикарда</t>
  </si>
  <si>
    <t>Биолошка стентирана валвула за митралну позицију</t>
  </si>
  <si>
    <t>Митрални ригидни и/или семиригидни прстен за реконструкцију дегенеративне митралне регургитације No 38-40</t>
  </si>
  <si>
    <t>Биолошки говеђи перикардни patch</t>
  </si>
  <si>
    <r>
      <t>Назив добављача: GOSPER</t>
    </r>
    <r>
      <rPr>
        <b/>
        <sz val="10"/>
        <color indexed="8"/>
        <rFont val="Arial"/>
        <family val="2"/>
      </rPr>
      <t xml:space="preserve"> d.o.o.</t>
    </r>
  </si>
  <si>
    <t>Назив добављача: GOSPER d.o.o.</t>
  </si>
  <si>
    <t>404-1-110/19-90</t>
  </si>
  <si>
    <t>Валвуле и рингови</t>
  </si>
  <si>
    <t>Најнижа понуђена цена</t>
  </si>
  <si>
    <t>SJM Masters SeriesMechanical Heart Valve, Mitral,</t>
  </si>
  <si>
    <t>35MJ-501</t>
  </si>
  <si>
    <t>St.Jude Medical</t>
  </si>
  <si>
    <t>SJM Regent Mechanical Heart Valve,</t>
  </si>
  <si>
    <t>XXAGN-751</t>
  </si>
  <si>
    <t>Epic SupraValve,Aortic</t>
  </si>
  <si>
    <t>ESP100-XX</t>
  </si>
  <si>
    <t xml:space="preserve">Trifecta Valve with Gilde Technology </t>
  </si>
  <si>
    <t>TFGT-XXA</t>
  </si>
  <si>
    <t>Epic  Valve Mitral;</t>
  </si>
  <si>
    <t>E100-XXM</t>
  </si>
  <si>
    <t>St.Jude Medical Seguin Annuloplasty Ring;</t>
  </si>
  <si>
    <t>SARP-XX</t>
  </si>
  <si>
    <t>SJM Pericardial Patches,with EnCap Techonology</t>
  </si>
  <si>
    <t>C0914</t>
  </si>
  <si>
    <t>Glycar S.A</t>
  </si>
  <si>
    <t>комад</t>
  </si>
  <si>
    <t>VLL20002</t>
  </si>
  <si>
    <t>VLL20003</t>
  </si>
  <si>
    <t>VLL20009</t>
  </si>
  <si>
    <t>VLL20010</t>
  </si>
  <si>
    <t>VLL20013</t>
  </si>
  <si>
    <t>VLL20017</t>
  </si>
  <si>
    <t>VLL20028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</si>
</sst>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4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4" fontId="42" fillId="0" borderId="13" xfId="60" applyNumberFormat="1" applyFont="1" applyBorder="1" applyAlignment="1">
      <alignment vertical="center" wrapText="1"/>
      <protection/>
    </xf>
    <xf numFmtId="0" fontId="44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5" fillId="35" borderId="10" xfId="0" applyNumberFormat="1" applyFont="1" applyFill="1" applyBorder="1" applyAlignment="1">
      <alignment horizontal="center" vertical="center"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35" borderId="19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4" fontId="42" fillId="37" borderId="14" xfId="60" applyNumberFormat="1" applyFont="1" applyFill="1" applyBorder="1" applyAlignment="1">
      <alignment horizontal="center" vertical="center" wrapText="1"/>
      <protection/>
    </xf>
    <xf numFmtId="4" fontId="42" fillId="37" borderId="21" xfId="60" applyNumberFormat="1" applyFont="1" applyFill="1" applyBorder="1" applyAlignment="1">
      <alignment horizontal="center" vertical="center" wrapText="1"/>
      <protection/>
    </xf>
    <xf numFmtId="4" fontId="42" fillId="37" borderId="22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7" customWidth="1"/>
    <col min="2" max="2" width="39.421875" style="27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9.28125" style="23" hidden="1" customWidth="1"/>
    <col min="12" max="12" width="18.28125" style="0" customWidth="1"/>
    <col min="13" max="13" width="10.28125" style="23" hidden="1" customWidth="1"/>
  </cols>
  <sheetData>
    <row r="2" spans="1:12" ht="12.7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5" ht="12.75">
      <c r="A4" s="49" t="s">
        <v>44</v>
      </c>
      <c r="B4" s="49"/>
      <c r="C4" s="49"/>
      <c r="D4" s="49"/>
      <c r="E4" s="25"/>
    </row>
    <row r="6" spans="1:13" ht="48" customHeight="1">
      <c r="A6" s="3" t="s">
        <v>0</v>
      </c>
      <c r="B6" s="3" t="s">
        <v>1</v>
      </c>
      <c r="C6" s="3" t="s">
        <v>33</v>
      </c>
      <c r="D6" s="3" t="s">
        <v>34</v>
      </c>
      <c r="E6" s="3" t="s">
        <v>35</v>
      </c>
      <c r="F6" s="3" t="s">
        <v>6</v>
      </c>
      <c r="G6" s="4" t="s">
        <v>7</v>
      </c>
      <c r="H6" s="36" t="s">
        <v>8</v>
      </c>
      <c r="I6" s="24" t="s">
        <v>9</v>
      </c>
      <c r="J6" s="3" t="s">
        <v>10</v>
      </c>
      <c r="K6" s="24" t="s">
        <v>11</v>
      </c>
      <c r="L6" s="3" t="s">
        <v>2</v>
      </c>
      <c r="M6" s="34" t="s">
        <v>25</v>
      </c>
    </row>
    <row r="7" spans="1:13" s="1" customFormat="1" ht="36">
      <c r="A7" s="26">
        <v>2</v>
      </c>
      <c r="B7" s="32" t="s">
        <v>37</v>
      </c>
      <c r="C7" s="44" t="s">
        <v>66</v>
      </c>
      <c r="D7" s="26" t="s">
        <v>49</v>
      </c>
      <c r="E7" s="26" t="s">
        <v>50</v>
      </c>
      <c r="F7" s="40" t="s">
        <v>51</v>
      </c>
      <c r="G7" s="26" t="s">
        <v>65</v>
      </c>
      <c r="H7" s="41"/>
      <c r="I7" s="42">
        <v>59400</v>
      </c>
      <c r="J7" s="43">
        <v>59400</v>
      </c>
      <c r="K7" s="37">
        <f aca="true" t="shared" si="0" ref="K7:K13">H7*I7</f>
        <v>0</v>
      </c>
      <c r="L7" s="33">
        <f>H7*J7</f>
        <v>0</v>
      </c>
      <c r="M7" s="35">
        <v>1</v>
      </c>
    </row>
    <row r="8" spans="1:13" s="1" customFormat="1" ht="30" customHeight="1">
      <c r="A8" s="26">
        <v>3</v>
      </c>
      <c r="B8" s="32" t="s">
        <v>38</v>
      </c>
      <c r="C8" s="44" t="s">
        <v>67</v>
      </c>
      <c r="D8" s="26" t="s">
        <v>52</v>
      </c>
      <c r="E8" s="26" t="s">
        <v>53</v>
      </c>
      <c r="F8" s="40" t="s">
        <v>51</v>
      </c>
      <c r="G8" s="26" t="s">
        <v>65</v>
      </c>
      <c r="H8" s="41"/>
      <c r="I8" s="42">
        <v>59300</v>
      </c>
      <c r="J8" s="43">
        <v>59000</v>
      </c>
      <c r="K8" s="37">
        <f t="shared" si="0"/>
        <v>0</v>
      </c>
      <c r="L8" s="33">
        <f aca="true" t="shared" si="1" ref="L8:L13">H8*J8</f>
        <v>0</v>
      </c>
      <c r="M8" s="35">
        <v>2</v>
      </c>
    </row>
    <row r="9" spans="1:13" s="1" customFormat="1" ht="30" customHeight="1">
      <c r="A9" s="26">
        <v>10</v>
      </c>
      <c r="B9" s="32" t="s">
        <v>39</v>
      </c>
      <c r="C9" s="44" t="s">
        <v>68</v>
      </c>
      <c r="D9" s="39" t="s">
        <v>54</v>
      </c>
      <c r="E9" s="26" t="s">
        <v>55</v>
      </c>
      <c r="F9" s="40" t="s">
        <v>51</v>
      </c>
      <c r="G9" s="26" t="s">
        <v>65</v>
      </c>
      <c r="H9" s="41"/>
      <c r="I9" s="42">
        <v>81500</v>
      </c>
      <c r="J9" s="43">
        <v>81500</v>
      </c>
      <c r="K9" s="37">
        <f t="shared" si="0"/>
        <v>0</v>
      </c>
      <c r="L9" s="33">
        <f t="shared" si="1"/>
        <v>0</v>
      </c>
      <c r="M9" s="35">
        <v>1</v>
      </c>
    </row>
    <row r="10" spans="1:13" s="1" customFormat="1" ht="30" customHeight="1">
      <c r="A10" s="26">
        <v>11</v>
      </c>
      <c r="B10" s="32" t="s">
        <v>40</v>
      </c>
      <c r="C10" s="44" t="s">
        <v>69</v>
      </c>
      <c r="D10" s="2" t="s">
        <v>56</v>
      </c>
      <c r="E10" s="26" t="s">
        <v>57</v>
      </c>
      <c r="F10" s="40" t="s">
        <v>51</v>
      </c>
      <c r="G10" s="26" t="s">
        <v>65</v>
      </c>
      <c r="H10" s="41"/>
      <c r="I10" s="42">
        <v>165500</v>
      </c>
      <c r="J10" s="43">
        <v>165500</v>
      </c>
      <c r="K10" s="37">
        <f t="shared" si="0"/>
        <v>0</v>
      </c>
      <c r="L10" s="33">
        <f t="shared" si="1"/>
        <v>0</v>
      </c>
      <c r="M10" s="35">
        <v>1</v>
      </c>
    </row>
    <row r="11" spans="1:13" s="1" customFormat="1" ht="30" customHeight="1">
      <c r="A11" s="26">
        <v>14</v>
      </c>
      <c r="B11" s="32" t="s">
        <v>41</v>
      </c>
      <c r="C11" s="44" t="s">
        <v>70</v>
      </c>
      <c r="D11" s="39" t="s">
        <v>58</v>
      </c>
      <c r="E11" s="26" t="s">
        <v>59</v>
      </c>
      <c r="F11" s="40" t="s">
        <v>51</v>
      </c>
      <c r="G11" s="26" t="s">
        <v>65</v>
      </c>
      <c r="H11" s="41"/>
      <c r="I11" s="42">
        <v>81500</v>
      </c>
      <c r="J11" s="43">
        <v>81500</v>
      </c>
      <c r="K11" s="37">
        <f t="shared" si="0"/>
        <v>0</v>
      </c>
      <c r="L11" s="33">
        <f t="shared" si="1"/>
        <v>0</v>
      </c>
      <c r="M11" s="35">
        <v>2</v>
      </c>
    </row>
    <row r="12" spans="1:13" s="1" customFormat="1" ht="39" customHeight="1">
      <c r="A12" s="26">
        <v>18</v>
      </c>
      <c r="B12" s="32" t="s">
        <v>42</v>
      </c>
      <c r="C12" s="44" t="s">
        <v>71</v>
      </c>
      <c r="D12" s="39" t="s">
        <v>60</v>
      </c>
      <c r="E12" s="26" t="s">
        <v>61</v>
      </c>
      <c r="F12" s="40" t="s">
        <v>51</v>
      </c>
      <c r="G12" s="26" t="s">
        <v>65</v>
      </c>
      <c r="H12" s="41"/>
      <c r="I12" s="42">
        <v>30600</v>
      </c>
      <c r="J12" s="43">
        <v>30600</v>
      </c>
      <c r="K12" s="37">
        <f t="shared" si="0"/>
        <v>0</v>
      </c>
      <c r="L12" s="33">
        <f t="shared" si="1"/>
        <v>0</v>
      </c>
      <c r="M12" s="35">
        <v>1</v>
      </c>
    </row>
    <row r="13" spans="1:13" s="1" customFormat="1" ht="30" customHeight="1">
      <c r="A13" s="26">
        <v>30</v>
      </c>
      <c r="B13" s="32" t="s">
        <v>43</v>
      </c>
      <c r="C13" s="44" t="s">
        <v>72</v>
      </c>
      <c r="D13" s="39" t="s">
        <v>62</v>
      </c>
      <c r="E13" s="26" t="s">
        <v>63</v>
      </c>
      <c r="F13" s="40" t="s">
        <v>64</v>
      </c>
      <c r="G13" s="26" t="s">
        <v>65</v>
      </c>
      <c r="H13" s="41"/>
      <c r="I13" s="42">
        <v>42200</v>
      </c>
      <c r="J13" s="43">
        <v>32200</v>
      </c>
      <c r="K13" s="37">
        <f t="shared" si="0"/>
        <v>0</v>
      </c>
      <c r="L13" s="33">
        <f t="shared" si="1"/>
        <v>0</v>
      </c>
      <c r="M13" s="35">
        <v>2</v>
      </c>
    </row>
    <row r="14" spans="1:13" ht="21.75" customHeight="1">
      <c r="A14" s="46" t="s">
        <v>5</v>
      </c>
      <c r="B14" s="46"/>
      <c r="C14" s="46"/>
      <c r="D14" s="47"/>
      <c r="E14" s="47"/>
      <c r="F14" s="47"/>
      <c r="G14" s="47"/>
      <c r="H14" s="46"/>
      <c r="I14" s="46"/>
      <c r="J14" s="47"/>
      <c r="K14" s="30">
        <f>SUM(K7:K13)</f>
        <v>0</v>
      </c>
      <c r="L14" s="38">
        <f>SUM(L7:L13)</f>
        <v>0</v>
      </c>
      <c r="M14" s="23">
        <v>0.1</v>
      </c>
    </row>
    <row r="15" spans="1:12" ht="18.75" customHeight="1">
      <c r="A15" s="45" t="s">
        <v>4</v>
      </c>
      <c r="B15" s="45"/>
      <c r="C15" s="45"/>
      <c r="D15" s="45"/>
      <c r="E15" s="45"/>
      <c r="F15" s="45"/>
      <c r="G15" s="45"/>
      <c r="H15" s="45"/>
      <c r="I15" s="45"/>
      <c r="J15" s="45"/>
      <c r="K15" s="28"/>
      <c r="L15" s="5">
        <f>L14*M14</f>
        <v>0</v>
      </c>
    </row>
    <row r="16" spans="1:12" ht="18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28"/>
      <c r="L16" s="5">
        <f>SUM(L14:L15)</f>
        <v>0</v>
      </c>
    </row>
    <row r="19" ht="12.75">
      <c r="J19" s="29"/>
    </row>
  </sheetData>
  <sheetProtection/>
  <mergeCells count="5">
    <mergeCell ref="A15:J15"/>
    <mergeCell ref="A16:J16"/>
    <mergeCell ref="A14:J14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6" t="s">
        <v>12</v>
      </c>
      <c r="C2" s="6"/>
      <c r="D2" s="6"/>
      <c r="E2" s="53" t="s">
        <v>45</v>
      </c>
      <c r="F2" s="53"/>
      <c r="G2" s="53"/>
      <c r="H2" s="53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13</v>
      </c>
      <c r="C5" s="9" t="s">
        <v>46</v>
      </c>
      <c r="D5" s="7"/>
      <c r="E5" s="10" t="s">
        <v>14</v>
      </c>
      <c r="F5" s="11" t="s">
        <v>15</v>
      </c>
      <c r="G5" s="12" t="s">
        <v>16</v>
      </c>
    </row>
    <row r="6" spans="2:7" ht="15" thickBot="1">
      <c r="B6" s="13"/>
      <c r="C6" s="14"/>
      <c r="D6" s="7"/>
      <c r="E6" s="15">
        <f>SUM('GOSPER d.o.o.- spec.'!K14)</f>
        <v>0</v>
      </c>
      <c r="F6" s="15">
        <f>SUM('GOSPER d.o.o.- spec.'!L14)</f>
        <v>0</v>
      </c>
      <c r="G6" s="16">
        <f>F6*1.1</f>
        <v>0</v>
      </c>
    </row>
    <row r="7" spans="2:7" ht="24.75" customHeight="1" thickBot="1">
      <c r="B7" s="8" t="s">
        <v>17</v>
      </c>
      <c r="C7" s="17" t="s">
        <v>18</v>
      </c>
      <c r="D7" s="7"/>
      <c r="E7" s="50" t="s">
        <v>19</v>
      </c>
      <c r="F7" s="51"/>
      <c r="G7" s="52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20</v>
      </c>
      <c r="C9" s="17" t="s">
        <v>21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22</v>
      </c>
      <c r="C11" s="17" t="s">
        <v>23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">
      <c r="B13" s="8" t="s">
        <v>1</v>
      </c>
      <c r="C13" s="17" t="s">
        <v>24</v>
      </c>
      <c r="D13" s="7"/>
      <c r="E13" s="21" t="s">
        <v>25</v>
      </c>
      <c r="F13" s="31">
        <v>3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26</v>
      </c>
      <c r="C15" s="9" t="s">
        <v>27</v>
      </c>
      <c r="D15" s="7"/>
      <c r="E15" s="21" t="s">
        <v>28</v>
      </c>
      <c r="F15" s="17" t="s">
        <v>48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29</v>
      </c>
      <c r="C17" s="9" t="s">
        <v>47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30</v>
      </c>
      <c r="C19" s="9" t="s">
        <v>31</v>
      </c>
    </row>
    <row r="20" spans="2:3" ht="14.25">
      <c r="B20" s="13"/>
      <c r="C20" s="14"/>
    </row>
    <row r="21" spans="2:3" ht="15">
      <c r="B21" s="8" t="s">
        <v>32</v>
      </c>
      <c r="C21" s="22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2020-05-29T11:53:56Z</dcterms:modified>
  <cp:category/>
  <cp:version/>
  <cp:contentType/>
  <cp:contentStatus/>
</cp:coreProperties>
</file>