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C:\Users\milos.lazic\Desktop\NOVO\"/>
    </mc:Choice>
  </mc:AlternateContent>
  <xr:revisionPtr revIDLastSave="0" documentId="13_ncr:1_{6197A598-F44A-48A1-8E83-DD3EB34CB3AF}" xr6:coauthVersionLast="36" xr6:coauthVersionMax="36" xr10:uidLastSave="{00000000-0000-0000-0000-000000000000}"/>
  <bookViews>
    <workbookView xWindow="-120" yWindow="-120" windowWidth="20730" windowHeight="11160" xr2:uid="{00000000-000D-0000-FFFF-FFFF00000000}"/>
  </bookViews>
  <sheets>
    <sheet name="III kvartal" sheetId="31" r:id="rId1"/>
  </sheets>
  <definedNames>
    <definedName name="_xlnm._FilterDatabase" localSheetId="0" hidden="1">'III kvartal'!$A$1:$I$135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5" i="31" l="1"/>
  <c r="F84" i="31"/>
  <c r="F83" i="31"/>
  <c r="F82" i="31"/>
  <c r="F81" i="31"/>
  <c r="F80" i="31"/>
  <c r="F79" i="31"/>
  <c r="F78" i="31"/>
  <c r="F77" i="31"/>
  <c r="F76" i="31"/>
  <c r="F75" i="31"/>
  <c r="F74" i="31"/>
  <c r="F73" i="31"/>
  <c r="F72" i="31"/>
  <c r="F71" i="31"/>
  <c r="F70" i="31"/>
  <c r="F69" i="31"/>
  <c r="F68" i="31"/>
  <c r="F67" i="31"/>
  <c r="F66" i="31"/>
  <c r="F65" i="31"/>
  <c r="F64" i="31"/>
  <c r="F63" i="31"/>
  <c r="F62" i="31"/>
  <c r="F61" i="31"/>
  <c r="F60" i="31"/>
  <c r="F59" i="31"/>
  <c r="F58" i="31"/>
  <c r="F57" i="31"/>
  <c r="F55" i="31"/>
  <c r="F54" i="31"/>
  <c r="F52" i="31"/>
  <c r="F51" i="31"/>
  <c r="F50" i="31"/>
  <c r="F48" i="31"/>
  <c r="F47" i="31"/>
  <c r="F46" i="31"/>
  <c r="F44" i="31"/>
  <c r="F43" i="31"/>
  <c r="F42" i="31"/>
  <c r="F41" i="31"/>
  <c r="F39" i="31"/>
  <c r="F38" i="31"/>
  <c r="F37" i="31"/>
  <c r="F36" i="31"/>
  <c r="F35" i="31"/>
  <c r="F34" i="31"/>
  <c r="F33" i="31"/>
  <c r="F32" i="31"/>
  <c r="F31" i="31"/>
  <c r="F30" i="31"/>
  <c r="F29" i="31"/>
  <c r="F28" i="31"/>
  <c r="F27" i="31"/>
  <c r="F26" i="31"/>
  <c r="F25" i="31"/>
  <c r="F24" i="31"/>
  <c r="F23" i="31"/>
  <c r="F22" i="31"/>
  <c r="F21" i="31"/>
  <c r="F20" i="31"/>
  <c r="F19" i="31"/>
  <c r="F18" i="31"/>
  <c r="F17" i="31"/>
  <c r="F16" i="31"/>
  <c r="F15" i="31"/>
  <c r="F14" i="31"/>
  <c r="F13" i="31"/>
  <c r="F12" i="31"/>
  <c r="F11" i="31"/>
  <c r="F10" i="31"/>
  <c r="F9" i="31"/>
  <c r="F7" i="31"/>
  <c r="F5" i="31"/>
  <c r="F3" i="31"/>
  <c r="F2" i="31"/>
  <c r="F135" i="31"/>
  <c r="F134" i="31"/>
  <c r="F133" i="31"/>
  <c r="F132" i="31"/>
  <c r="F131" i="31"/>
  <c r="F130" i="31"/>
  <c r="F129" i="31"/>
  <c r="F128" i="31"/>
  <c r="F127" i="31"/>
  <c r="F126" i="31"/>
  <c r="F125" i="31"/>
  <c r="F124" i="31"/>
  <c r="F123" i="31"/>
  <c r="F122" i="31"/>
  <c r="F121" i="31"/>
  <c r="F120" i="31"/>
  <c r="F119" i="31"/>
  <c r="F118" i="31"/>
  <c r="F117" i="31"/>
  <c r="F116" i="31"/>
  <c r="F115" i="31"/>
  <c r="F114" i="31"/>
  <c r="F113" i="31"/>
  <c r="F112" i="31"/>
  <c r="F111" i="31"/>
  <c r="F110" i="31"/>
  <c r="F109" i="31"/>
  <c r="F108" i="31"/>
  <c r="F107" i="31"/>
  <c r="F106" i="31"/>
  <c r="F105" i="31"/>
  <c r="F104" i="31"/>
  <c r="F103" i="31"/>
  <c r="F102" i="31"/>
  <c r="F101" i="31"/>
  <c r="F100" i="31"/>
  <c r="F99" i="31"/>
  <c r="F98" i="31"/>
  <c r="F97" i="31"/>
  <c r="F96" i="31"/>
  <c r="F95" i="31"/>
  <c r="F94" i="31"/>
  <c r="F93" i="31"/>
  <c r="F92" i="31"/>
  <c r="F91" i="31"/>
  <c r="F90" i="31"/>
  <c r="F89" i="31"/>
  <c r="F88" i="31"/>
  <c r="F87" i="31"/>
  <c r="F86" i="31"/>
  <c r="F56" i="31"/>
  <c r="F53" i="31"/>
  <c r="F49" i="31"/>
  <c r="F45" i="31"/>
  <c r="F40" i="31"/>
  <c r="F8" i="31"/>
  <c r="F6" i="31"/>
  <c r="F4" i="31"/>
</calcChain>
</file>

<file path=xl/sharedStrings.xml><?xml version="1.0" encoding="utf-8"?>
<sst xmlns="http://schemas.openxmlformats.org/spreadsheetml/2006/main" count="545" uniqueCount="164">
  <si>
    <t>Minoclair</t>
  </si>
  <si>
    <t xml:space="preserve">Minotrol CRP Normal </t>
  </si>
  <si>
    <t xml:space="preserve">Lysebio 0,4 l </t>
  </si>
  <si>
    <t>TSH kalibrator</t>
  </si>
  <si>
    <t>Feritin</t>
  </si>
  <si>
    <t>Testosteron</t>
  </si>
  <si>
    <t>Estradiol</t>
  </si>
  <si>
    <t>Kortizol</t>
  </si>
  <si>
    <t>LH kalibrator</t>
  </si>
  <si>
    <t>Testosteron kalibrator</t>
  </si>
  <si>
    <t>Feritin kalibrator</t>
  </si>
  <si>
    <t>Insulin reagens</t>
  </si>
  <si>
    <t>Prolaktin kalibrator</t>
  </si>
  <si>
    <t>FSH reagens</t>
  </si>
  <si>
    <t>FSH kalibrator</t>
  </si>
  <si>
    <t>Urine Diluent</t>
  </si>
  <si>
    <t>Amonijak</t>
  </si>
  <si>
    <t>Reagensi za biohemijski analizator AVL 9180 (ROCHE)</t>
  </si>
  <si>
    <t xml:space="preserve"> Reaction Vessels</t>
  </si>
  <si>
    <t>CHK</t>
  </si>
  <si>
    <t>čašice  sa poklopcem</t>
  </si>
  <si>
    <t>Sample cups</t>
  </si>
  <si>
    <t>Reagensi za aparate ARCHITECT (c 8000, c4000, ci 16200, ci8200, ci4100, i1000, i2000) (ABBOTT)</t>
  </si>
  <si>
    <t>Free T4 reagens</t>
  </si>
  <si>
    <t>Free T4 kalibrator</t>
  </si>
  <si>
    <t>FT 3 reagens</t>
  </si>
  <si>
    <t>FT 3 kalibrator</t>
  </si>
  <si>
    <t>TSH reagens</t>
  </si>
  <si>
    <t>Anti TG reagens</t>
  </si>
  <si>
    <t>Anti TG kalibrator</t>
  </si>
  <si>
    <t>Anti TG kontrola</t>
  </si>
  <si>
    <t>Anti TPO reagens</t>
  </si>
  <si>
    <t>Anti TPO  kalibrator</t>
  </si>
  <si>
    <t>Anti TPO  kontrola</t>
  </si>
  <si>
    <t xml:space="preserve">LH </t>
  </si>
  <si>
    <t>Estradiol kalibrator</t>
  </si>
  <si>
    <t>Prolactin</t>
  </si>
  <si>
    <t>Kortizol kalibrator</t>
  </si>
  <si>
    <t>Insulin kallibrator</t>
  </si>
  <si>
    <t>Takrolimus reagens</t>
  </si>
  <si>
    <t>Takrolimus kalibrator</t>
  </si>
  <si>
    <t>Cyclosporine Reagent Kit</t>
  </si>
  <si>
    <t>Cyclosporine kalibrator</t>
  </si>
  <si>
    <t xml:space="preserve">Methotrexate Reagens Kit </t>
  </si>
  <si>
    <t xml:space="preserve">Methotrexate kalibrator </t>
  </si>
  <si>
    <t xml:space="preserve">Methotrexate kontrоla (L,M,H and X) </t>
  </si>
  <si>
    <t xml:space="preserve">Valproična kiselina Reagens Kit  </t>
  </si>
  <si>
    <t>Valproična kiselina kalibrator</t>
  </si>
  <si>
    <t xml:space="preserve">Karbamazepin </t>
  </si>
  <si>
    <t>Karbamazepin kalibrator</t>
  </si>
  <si>
    <t xml:space="preserve">MultiChem IA Plus </t>
  </si>
  <si>
    <t xml:space="preserve">MultiChem WBT </t>
  </si>
  <si>
    <t xml:space="preserve">Pomoćni rastvor Wash Buffer  </t>
  </si>
  <si>
    <t xml:space="preserve">Pomoćni reagens Pre-Trigger  </t>
  </si>
  <si>
    <t xml:space="preserve">Pomoćni reagensTrigger Solution  </t>
  </si>
  <si>
    <t xml:space="preserve">Pomoćni rastvor Probe conditioner  </t>
  </si>
  <si>
    <t xml:space="preserve">Reaction vessels </t>
  </si>
  <si>
    <t>Replacement cups</t>
  </si>
  <si>
    <t>Septumi</t>
  </si>
  <si>
    <t xml:space="preserve">Manual diluent </t>
  </si>
  <si>
    <t xml:space="preserve">Reagensi za biohemijski analizatori DIMENSION RxL, Dimension RxL HM, Dimension RxL Max, Dimension RxL Max HM, Dimension Xpand, Dimension XPand HM,  Dimension XPand Plus, Dimension XPand Plus HM, Dimension EXL 200 (Siemens Healthcare Diagnostics </t>
  </si>
  <si>
    <t>Reagensi i potrošni materijal za aparat HORBA 3-DIFF ABX MICROS CRP 200,MICROS SEMI CRP, Micros Emi CRP o Micros ES60 (autofill)</t>
  </si>
  <si>
    <t>Назив ставке</t>
  </si>
  <si>
    <t>Назив здравствене установе</t>
  </si>
  <si>
    <t>Број партије</t>
  </si>
  <si>
    <t>Назив партије</t>
  </si>
  <si>
    <t>Број ставке</t>
  </si>
  <si>
    <t>ЈЕДИНИЧНА ЦЕНА</t>
  </si>
  <si>
    <t>Испоручилац</t>
  </si>
  <si>
    <t>Univerzitetska dečja klinika</t>
  </si>
  <si>
    <t>Mit d.o.o.</t>
  </si>
  <si>
    <t>Magna Pharmacia d.o.o.</t>
  </si>
  <si>
    <t>Interlab Exim i Eurodijagnostika</t>
  </si>
  <si>
    <t>Labteh d.o.o i Remed d.o.o.</t>
  </si>
  <si>
    <t>FRGN200025</t>
  </si>
  <si>
    <t>Minidil</t>
  </si>
  <si>
    <t>Cleaner</t>
  </si>
  <si>
    <t xml:space="preserve">CRP unit 50 </t>
  </si>
  <si>
    <t>Reagensi i potrošni materijal za aparat  Nihon Kohden Mek-6510K</t>
  </si>
  <si>
    <t xml:space="preserve">Isotonac 4 </t>
  </si>
  <si>
    <t xml:space="preserve">Cleanac 3  </t>
  </si>
  <si>
    <t>Cleanac 5L</t>
  </si>
  <si>
    <t xml:space="preserve">Hemolynac 3N  </t>
  </si>
  <si>
    <t>Reagensi i potrošni materijal - Hematološki analizator Nikon Kohden Mek 7300</t>
  </si>
  <si>
    <t>Cleanac 5</t>
  </si>
  <si>
    <t>Hemolynac 5</t>
  </si>
  <si>
    <t>Reagensi i potrošni materijal za aparat automatski koagulometar model ACL 7000,proizvođač Instrumentation Laboratory</t>
  </si>
  <si>
    <t>PT-Fib HS Plus</t>
  </si>
  <si>
    <t>APTT -SP</t>
  </si>
  <si>
    <t>D-dimer</t>
  </si>
  <si>
    <t>Heparin Xa</t>
  </si>
  <si>
    <t>Antithrombin</t>
  </si>
  <si>
    <t>Calcium Chloride 0.025 M</t>
  </si>
  <si>
    <t>Reference Emulsion</t>
  </si>
  <si>
    <t>Reagensi i potrošni materijal za aparat BNII, BN ProSpec</t>
  </si>
  <si>
    <t>N Latex Cystatin C</t>
  </si>
  <si>
    <t>Cleaner SCS</t>
  </si>
  <si>
    <t>N Reaction Buffer</t>
  </si>
  <si>
    <t>N Diluent</t>
  </si>
  <si>
    <t>Kontrolni materijal, proizvođač BioRad</t>
  </si>
  <si>
    <t>EQAS CHEM MONTHLY 12X5ML</t>
  </si>
  <si>
    <t>Reagensi i potrošni materijal za gasni analizator model GEM Premier 4000, proizvođač Instrumentation Laboratory</t>
  </si>
  <si>
    <t>GEM cartridge IQM (300 analiza)</t>
  </si>
  <si>
    <t>GEM CVP 1 with CO-Ox</t>
  </si>
  <si>
    <t>GEM CVP 2 with CO-Ox</t>
  </si>
  <si>
    <t>GEM CVP 3 Hematocrit</t>
  </si>
  <si>
    <t>GEM CVP 4  Hematocrit</t>
  </si>
  <si>
    <t>GEM CVP 5  Bilirubin</t>
  </si>
  <si>
    <t xml:space="preserve">Capillary kit </t>
  </si>
  <si>
    <t>Heparinizovani špricevi</t>
  </si>
  <si>
    <t>Laboratorijski testovi i reagensi za  aparat BactAlert 3D 60, BactAlert 3D 120,  BactAlert 3D 240, BactAlert VIRTUO</t>
  </si>
  <si>
    <t>Bočice za hemokulturu aerobne (FA), anaerobne ( FN) i i pedijatrijske (PF) (sa inhibitorom antibiotika)</t>
  </si>
  <si>
    <t>Laboratorijski testovi i reagensi za aparat  Vitek 2 i VITEK 2 Compact</t>
  </si>
  <si>
    <t xml:space="preserve">VITEK 2  cards </t>
  </si>
  <si>
    <t xml:space="preserve">SUSPENSION  SOLUTION </t>
  </si>
  <si>
    <t xml:space="preserve">UNSENSITIZED TUBES  </t>
  </si>
  <si>
    <t>ELEKTRODA K</t>
  </si>
  <si>
    <t>ISE TROL 1,2,3 kontrola</t>
  </si>
  <si>
    <t>ISE SNAP pakovanje REAGENS</t>
  </si>
  <si>
    <t>TUBE SET PUMP 9180 03087697</t>
  </si>
  <si>
    <t xml:space="preserve"> Albumin</t>
  </si>
  <si>
    <t>Alfa amilaza</t>
  </si>
  <si>
    <t>Alkalna fosfataza</t>
  </si>
  <si>
    <t>ALT</t>
  </si>
  <si>
    <t>AST</t>
  </si>
  <si>
    <t>Bilirubi ukupni</t>
  </si>
  <si>
    <t xml:space="preserve">Bilirubin direktni </t>
  </si>
  <si>
    <t>CK</t>
  </si>
  <si>
    <t>Cuvette Cartridge</t>
  </si>
  <si>
    <t>ENZ  I  kalibrator</t>
  </si>
  <si>
    <t xml:space="preserve">Fosfor </t>
  </si>
  <si>
    <t>GGT</t>
  </si>
  <si>
    <t>Glukoza</t>
  </si>
  <si>
    <t>Gvožđe</t>
  </si>
  <si>
    <t>HbA1c</t>
  </si>
  <si>
    <t>HDL Holesterol</t>
  </si>
  <si>
    <t>Holesterol</t>
  </si>
  <si>
    <t>hsCRP</t>
  </si>
  <si>
    <t>Kalcijum</t>
  </si>
  <si>
    <t>Kreatinin</t>
  </si>
  <si>
    <t>LDH</t>
  </si>
  <si>
    <t>Lipaza</t>
  </si>
  <si>
    <t>Lipaza kalibrator</t>
  </si>
  <si>
    <t>Liquichek Immunology Level 3</t>
  </si>
  <si>
    <t>Liquid Assayed Multiqual Level 1</t>
  </si>
  <si>
    <t>Liquid Assayed Multiqual Level 2</t>
  </si>
  <si>
    <t>Magnezijum</t>
  </si>
  <si>
    <t xml:space="preserve">male čašice a 1.0 ml </t>
  </si>
  <si>
    <t xml:space="preserve">Mikroalbumin </t>
  </si>
  <si>
    <t>Mokraćna kiselina</t>
  </si>
  <si>
    <t>Printer papir</t>
  </si>
  <si>
    <t>TP/ALB  kalibrator</t>
  </si>
  <si>
    <t>Trigliceridi</t>
  </si>
  <si>
    <t>UCFP - urin/likvor protein kalibrator</t>
  </si>
  <si>
    <t>Ukupni proteini</t>
  </si>
  <si>
    <t>Urea</t>
  </si>
  <si>
    <t xml:space="preserve">UCFP - urin/likvor protein </t>
  </si>
  <si>
    <t>Reagensi za POCT analizator Siemens DCA 2000+/DCA Vantage</t>
  </si>
  <si>
    <t>DCA SYSTEM Hb1C REAGENT CARTRIDGE</t>
  </si>
  <si>
    <t>Superlab d.o.o</t>
  </si>
  <si>
    <t>Makler d.o.o</t>
  </si>
  <si>
    <t>Yunicom d.o.o</t>
  </si>
  <si>
    <t>Eurodijagnostika d.o.o</t>
  </si>
  <si>
    <t>III Kvartal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</si>
</sst>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36">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0"/>
      <color theme="1"/>
      <name val="Arial"/>
      <family val="2"/>
    </font>
    <font>
      <sz val="10"/>
      <name val="Arial"/>
      <family val="2"/>
      <charset val="238"/>
    </font>
    <font>
      <sz val="11"/>
      <color indexed="8"/>
      <name val="Calibri"/>
      <family val="2"/>
      <charset val="238"/>
    </font>
    <font>
      <sz val="11"/>
      <color theme="1"/>
      <name val="Calibri"/>
      <family val="2"/>
      <charset val="238"/>
      <scheme val="minor"/>
    </font>
    <font>
      <sz val="8"/>
      <color theme="1"/>
      <name val="Verdana CE"/>
      <family val="2"/>
      <charset val="238"/>
    </font>
    <font>
      <sz val="10"/>
      <color indexed="8"/>
      <name val="Arial"/>
      <family val="2"/>
      <charset val="238"/>
    </font>
    <font>
      <sz val="10"/>
      <color theme="1"/>
      <name val="Arial"/>
      <family val="2"/>
      <charset val="238"/>
    </font>
    <font>
      <sz val="10"/>
      <color indexed="8"/>
      <name val="Arial"/>
      <family val="2"/>
    </font>
    <font>
      <b/>
      <sz val="18"/>
      <color indexed="56"/>
      <name val="Cambria"/>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1"/>
      <color indexed="8"/>
      <name val="Calibri"/>
      <family val="2"/>
      <charset val="238"/>
    </font>
    <font>
      <sz val="11"/>
      <color indexed="10"/>
      <name val="Calibri"/>
      <family val="2"/>
      <charset val="238"/>
    </font>
    <font>
      <sz val="12"/>
      <color indexed="8"/>
      <name val="Calibri"/>
      <family val="2"/>
    </font>
    <font>
      <sz val="12"/>
      <color rgb="FF006100"/>
      <name val="Calibri"/>
      <family val="2"/>
      <scheme val="minor"/>
    </font>
    <font>
      <sz val="12"/>
      <color theme="1"/>
      <name val="Calibri"/>
      <family val="2"/>
      <scheme val="minor"/>
    </font>
    <font>
      <b/>
      <sz val="11"/>
      <color indexed="8"/>
      <name val="Arial"/>
      <family val="2"/>
    </font>
    <font>
      <b/>
      <sz val="11"/>
      <color theme="1"/>
      <name val="Arial"/>
      <family val="2"/>
    </font>
    <font>
      <sz val="11"/>
      <color indexed="8"/>
      <name val="Arial"/>
      <family val="2"/>
    </font>
  </fonts>
  <fills count="28">
    <fill>
      <patternFill patternType="none"/>
    </fill>
    <fill>
      <patternFill patternType="gray125"/>
    </fill>
    <fill>
      <patternFill patternType="solid">
        <fgColor rgb="FFC6EF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E6D5F3"/>
        <bgColor indexed="64"/>
      </patternFill>
    </fill>
    <fill>
      <patternFill patternType="solid">
        <fgColor theme="0" tint="-0.14996795556505021"/>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01">
    <xf numFmtId="0" fontId="0" fillId="0" borderId="0"/>
    <xf numFmtId="0" fontId="5" fillId="0" borderId="0"/>
    <xf numFmtId="0" fontId="4" fillId="0" borderId="0"/>
    <xf numFmtId="0" fontId="4" fillId="0" borderId="0"/>
    <xf numFmtId="0" fontId="4" fillId="0" borderId="0"/>
    <xf numFmtId="0" fontId="7" fillId="0" borderId="0"/>
    <xf numFmtId="0" fontId="8" fillId="0" borderId="0"/>
    <xf numFmtId="0" fontId="4" fillId="0" borderId="0"/>
    <xf numFmtId="0" fontId="8" fillId="0" borderId="0"/>
    <xf numFmtId="0" fontId="5" fillId="0" borderId="0"/>
    <xf numFmtId="0" fontId="9" fillId="0" borderId="0"/>
    <xf numFmtId="0" fontId="10" fillId="0" borderId="0"/>
    <xf numFmtId="0" fontId="11" fillId="0" borderId="0" applyNumberFormat="0" applyFill="0" applyBorder="0" applyProtection="0"/>
    <xf numFmtId="0" fontId="9" fillId="0" borderId="0"/>
    <xf numFmtId="0" fontId="4" fillId="0" borderId="0"/>
    <xf numFmtId="0" fontId="4" fillId="0" borderId="0"/>
    <xf numFmtId="164" fontId="4" fillId="0" borderId="0" applyFont="0" applyFill="0" applyBorder="0" applyAlignment="0" applyProtection="0"/>
    <xf numFmtId="0" fontId="12"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2" applyNumberFormat="0" applyAlignment="0" applyProtection="0"/>
    <xf numFmtId="0" fontId="18" fillId="22" borderId="3" applyNumberFormat="0" applyAlignment="0" applyProtection="0"/>
    <xf numFmtId="0" fontId="30" fillId="0" borderId="0"/>
    <xf numFmtId="0" fontId="19" fillId="0" borderId="0" applyNumberFormat="0" applyFill="0" applyBorder="0" applyAlignment="0" applyProtection="0"/>
    <xf numFmtId="0" fontId="20" fillId="5" borderId="0" applyNumberFormat="0" applyBorder="0" applyAlignment="0" applyProtection="0"/>
    <xf numFmtId="0" fontId="31" fillId="2" borderId="0" applyNumberFormat="0" applyBorder="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24" fillId="8" borderId="2" applyNumberFormat="0" applyAlignment="0" applyProtection="0"/>
    <xf numFmtId="0" fontId="25" fillId="0" borderId="7" applyNumberFormat="0" applyFill="0" applyAlignment="0" applyProtection="0"/>
    <xf numFmtId="0" fontId="26" fillId="23" borderId="0" applyNumberFormat="0" applyBorder="0" applyAlignment="0" applyProtection="0"/>
    <xf numFmtId="0" fontId="5" fillId="0" borderId="0"/>
    <xf numFmtId="0" fontId="4" fillId="0" borderId="0"/>
    <xf numFmtId="0" fontId="12" fillId="0" borderId="0"/>
    <xf numFmtId="0" fontId="4" fillId="0" borderId="0"/>
    <xf numFmtId="0" fontId="7" fillId="0" borderId="0"/>
    <xf numFmtId="0" fontId="3" fillId="0" borderId="0"/>
    <xf numFmtId="0" fontId="32" fillId="0" borderId="0"/>
    <xf numFmtId="0" fontId="13" fillId="0" borderId="0"/>
    <xf numFmtId="0" fontId="7" fillId="24" borderId="8" applyNumberFormat="0" applyFont="0" applyAlignment="0" applyProtection="0"/>
    <xf numFmtId="0" fontId="27" fillId="21" borderId="9" applyNumberFormat="0" applyAlignment="0" applyProtection="0"/>
    <xf numFmtId="9" fontId="4" fillId="0" borderId="0" applyFont="0" applyFill="0" applyBorder="0" applyAlignment="0" applyProtection="0"/>
    <xf numFmtId="0" fontId="14" fillId="0" borderId="0" applyNumberFormat="0" applyFill="0" applyBorder="0" applyAlignment="0" applyProtection="0"/>
    <xf numFmtId="0" fontId="28" fillId="0" borderId="10" applyNumberFormat="0" applyFill="0" applyAlignment="0" applyProtection="0"/>
    <xf numFmtId="0" fontId="29" fillId="0" borderId="0" applyNumberFormat="0" applyFill="0" applyBorder="0" applyAlignment="0" applyProtection="0"/>
    <xf numFmtId="0" fontId="17" fillId="21" borderId="14" applyNumberFormat="0" applyAlignment="0" applyProtection="0"/>
    <xf numFmtId="0" fontId="24" fillId="8" borderId="14" applyNumberFormat="0" applyAlignment="0" applyProtection="0"/>
    <xf numFmtId="0" fontId="7" fillId="24" borderId="15" applyNumberFormat="0" applyFont="0" applyAlignment="0" applyProtection="0"/>
    <xf numFmtId="0" fontId="27" fillId="21" borderId="16" applyNumberFormat="0" applyAlignment="0" applyProtection="0"/>
    <xf numFmtId="0" fontId="28" fillId="0" borderId="17" applyNumberFormat="0" applyFill="0" applyAlignment="0" applyProtection="0"/>
    <xf numFmtId="0" fontId="11" fillId="0" borderId="0"/>
    <xf numFmtId="0" fontId="7" fillId="0" borderId="0"/>
    <xf numFmtId="0" fontId="12" fillId="0" borderId="0"/>
    <xf numFmtId="0" fontId="12" fillId="0" borderId="0"/>
    <xf numFmtId="0" fontId="5" fillId="0" borderId="0"/>
    <xf numFmtId="0" fontId="27" fillId="21" borderId="19" applyNumberFormat="0" applyAlignment="0" applyProtection="0"/>
    <xf numFmtId="0" fontId="28" fillId="0" borderId="20" applyNumberFormat="0" applyFill="0" applyAlignment="0" applyProtection="0"/>
    <xf numFmtId="0" fontId="27" fillId="21" borderId="21" applyNumberFormat="0" applyAlignment="0" applyProtection="0"/>
    <xf numFmtId="0" fontId="28" fillId="0" borderId="22" applyNumberFormat="0" applyFill="0" applyAlignment="0" applyProtection="0"/>
    <xf numFmtId="0" fontId="24" fillId="8" borderId="26" applyNumberFormat="0" applyAlignment="0" applyProtection="0"/>
    <xf numFmtId="0" fontId="17" fillId="21" borderId="26" applyNumberFormat="0" applyAlignment="0" applyProtection="0"/>
    <xf numFmtId="0" fontId="27" fillId="21" borderId="23" applyNumberFormat="0" applyAlignment="0" applyProtection="0"/>
    <xf numFmtId="0" fontId="28" fillId="0" borderId="24" applyNumberFormat="0" applyFill="0" applyAlignment="0" applyProtection="0"/>
    <xf numFmtId="0" fontId="7" fillId="24" borderId="27" applyNumberFormat="0" applyFont="0" applyAlignment="0" applyProtection="0"/>
    <xf numFmtId="164" fontId="4" fillId="0" borderId="0" applyFont="0" applyFill="0" applyBorder="0" applyAlignment="0" applyProtection="0"/>
    <xf numFmtId="0" fontId="8" fillId="0" borderId="0"/>
    <xf numFmtId="0" fontId="2" fillId="0" borderId="0"/>
    <xf numFmtId="0" fontId="2" fillId="0" borderId="0"/>
    <xf numFmtId="0" fontId="4" fillId="0" borderId="0"/>
    <xf numFmtId="0" fontId="7" fillId="0" borderId="0"/>
    <xf numFmtId="0" fontId="8" fillId="0" borderId="0"/>
    <xf numFmtId="0" fontId="4" fillId="0" borderId="0"/>
    <xf numFmtId="0" fontId="4" fillId="0" borderId="0"/>
    <xf numFmtId="0" fontId="1" fillId="0" borderId="0"/>
    <xf numFmtId="0" fontId="1" fillId="0" borderId="0"/>
    <xf numFmtId="164" fontId="4" fillId="0" borderId="0" applyFont="0" applyFill="0" applyBorder="0" applyAlignment="0" applyProtection="0"/>
  </cellStyleXfs>
  <cellXfs count="29">
    <xf numFmtId="0" fontId="0" fillId="0" borderId="0" xfId="0"/>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12" xfId="0" applyFont="1" applyBorder="1" applyAlignment="1" applyProtection="1">
      <alignment horizontal="center" vertical="center"/>
      <protection locked="0"/>
    </xf>
    <xf numFmtId="4" fontId="6" fillId="0" borderId="12" xfId="0" applyNumberFormat="1"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6" fillId="0" borderId="13" xfId="0" applyFont="1" applyFill="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28" xfId="0" applyFont="1" applyFill="1" applyBorder="1" applyAlignment="1">
      <alignment horizontal="center" vertical="center" wrapText="1"/>
    </xf>
    <xf numFmtId="0" fontId="6" fillId="0" borderId="28" xfId="0" applyFont="1" applyFill="1" applyBorder="1" applyAlignment="1">
      <alignment horizontal="center" vertical="center"/>
    </xf>
    <xf numFmtId="4" fontId="6" fillId="0" borderId="1" xfId="0" applyNumberFormat="1" applyFont="1" applyBorder="1" applyAlignment="1" applyProtection="1">
      <alignment horizontal="center" vertical="center"/>
      <protection locked="0"/>
    </xf>
    <xf numFmtId="4" fontId="6" fillId="0" borderId="1" xfId="58"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34" fillId="27" borderId="1" xfId="0" applyFont="1" applyFill="1" applyBorder="1" applyAlignment="1">
      <alignment horizontal="center" vertical="center" wrapText="1"/>
    </xf>
    <xf numFmtId="0" fontId="33" fillId="25" borderId="1" xfId="63" applyFont="1" applyFill="1" applyBorder="1" applyAlignment="1">
      <alignment horizontal="center" vertical="center" wrapText="1"/>
    </xf>
    <xf numFmtId="0" fontId="6" fillId="0" borderId="12" xfId="0" applyFont="1" applyFill="1" applyBorder="1" applyAlignment="1">
      <alignment horizontal="center" vertical="center"/>
    </xf>
    <xf numFmtId="0" fontId="33" fillId="25" borderId="28" xfId="63" applyFont="1" applyFill="1" applyBorder="1" applyAlignment="1">
      <alignment horizontal="center" vertical="center" wrapText="1"/>
    </xf>
    <xf numFmtId="0" fontId="6" fillId="0" borderId="29" xfId="0" applyFont="1" applyFill="1" applyBorder="1" applyAlignment="1">
      <alignment horizontal="center" vertical="center" wrapText="1"/>
    </xf>
    <xf numFmtId="4" fontId="6" fillId="0" borderId="11" xfId="0" applyNumberFormat="1" applyFont="1" applyBorder="1" applyAlignment="1" applyProtection="1">
      <alignment horizontal="center" vertical="center"/>
      <protection locked="0"/>
    </xf>
    <xf numFmtId="4" fontId="6" fillId="0" borderId="12" xfId="58" applyNumberFormat="1" applyFont="1" applyBorder="1" applyAlignment="1">
      <alignment horizontal="center" vertical="center"/>
    </xf>
    <xf numFmtId="4" fontId="6" fillId="0" borderId="18" xfId="0" applyNumberFormat="1" applyFont="1" applyBorder="1" applyAlignment="1" applyProtection="1">
      <alignment horizontal="center" vertical="center"/>
      <protection locked="0"/>
    </xf>
    <xf numFmtId="4" fontId="33" fillId="25" borderId="1" xfId="63" applyNumberFormat="1" applyFont="1" applyFill="1" applyBorder="1" applyAlignment="1" applyProtection="1">
      <alignment horizontal="center" vertical="center" wrapText="1"/>
    </xf>
    <xf numFmtId="0" fontId="6" fillId="0" borderId="11" xfId="0" applyFont="1" applyBorder="1" applyAlignment="1" applyProtection="1">
      <alignment horizontal="center" vertical="center" wrapText="1"/>
      <protection locked="0"/>
    </xf>
    <xf numFmtId="0" fontId="33" fillId="25" borderId="1" xfId="63" applyFont="1" applyFill="1" applyBorder="1" applyAlignment="1" applyProtection="1">
      <alignment horizontal="center" vertical="center" wrapText="1"/>
    </xf>
    <xf numFmtId="0" fontId="33" fillId="26" borderId="1" xfId="63" applyFont="1" applyFill="1" applyBorder="1" applyAlignment="1">
      <alignment horizontal="center" vertical="center" wrapText="1"/>
    </xf>
    <xf numFmtId="0" fontId="35" fillId="26" borderId="1" xfId="63" applyFont="1" applyFill="1" applyBorder="1" applyAlignment="1">
      <alignment horizontal="center" vertical="center" wrapText="1"/>
    </xf>
  </cellXfs>
  <cellStyles count="101">
    <cellStyle name="20% - Accent1 2" xfId="18" xr:uid="{00000000-0005-0000-0000-000000000000}"/>
    <cellStyle name="20% - Accent2 2" xfId="19" xr:uid="{00000000-0005-0000-0000-000001000000}"/>
    <cellStyle name="20% - Accent3 2" xfId="20" xr:uid="{00000000-0005-0000-0000-000002000000}"/>
    <cellStyle name="20% - Accent4 2" xfId="21" xr:uid="{00000000-0005-0000-0000-000003000000}"/>
    <cellStyle name="20% - Accent5 2" xfId="22" xr:uid="{00000000-0005-0000-0000-000004000000}"/>
    <cellStyle name="20% - Accent6 2" xfId="23" xr:uid="{00000000-0005-0000-0000-000005000000}"/>
    <cellStyle name="40% - Accent1 2" xfId="24" xr:uid="{00000000-0005-0000-0000-000006000000}"/>
    <cellStyle name="40% - Accent2 2" xfId="25" xr:uid="{00000000-0005-0000-0000-000007000000}"/>
    <cellStyle name="40% - Accent3 2" xfId="26" xr:uid="{00000000-0005-0000-0000-000008000000}"/>
    <cellStyle name="40% - Accent4 2" xfId="27" xr:uid="{00000000-0005-0000-0000-000009000000}"/>
    <cellStyle name="40% - Accent5 2" xfId="28" xr:uid="{00000000-0005-0000-0000-00000A000000}"/>
    <cellStyle name="40% - Accent6 2" xfId="29" xr:uid="{00000000-0005-0000-0000-00000B000000}"/>
    <cellStyle name="60% - Accent1 2" xfId="30" xr:uid="{00000000-0005-0000-0000-00000C000000}"/>
    <cellStyle name="60% - Accent2 2" xfId="31" xr:uid="{00000000-0005-0000-0000-00000D000000}"/>
    <cellStyle name="60% - Accent3 2" xfId="32" xr:uid="{00000000-0005-0000-0000-00000E000000}"/>
    <cellStyle name="60% - Accent4 2" xfId="33" xr:uid="{00000000-0005-0000-0000-00000F000000}"/>
    <cellStyle name="60% - Accent5 2" xfId="34" xr:uid="{00000000-0005-0000-0000-000010000000}"/>
    <cellStyle name="60% - Accent6 2" xfId="35" xr:uid="{00000000-0005-0000-0000-000011000000}"/>
    <cellStyle name="Accent1 2" xfId="36" xr:uid="{00000000-0005-0000-0000-000012000000}"/>
    <cellStyle name="Accent2 2" xfId="37" xr:uid="{00000000-0005-0000-0000-000013000000}"/>
    <cellStyle name="Accent3 2" xfId="38" xr:uid="{00000000-0005-0000-0000-000014000000}"/>
    <cellStyle name="Accent4 2" xfId="39" xr:uid="{00000000-0005-0000-0000-000015000000}"/>
    <cellStyle name="Accent5 2" xfId="40" xr:uid="{00000000-0005-0000-0000-000016000000}"/>
    <cellStyle name="Accent6 2" xfId="41" xr:uid="{00000000-0005-0000-0000-000017000000}"/>
    <cellStyle name="Bad 2" xfId="42" xr:uid="{00000000-0005-0000-0000-000018000000}"/>
    <cellStyle name="Calculation 2" xfId="43" xr:uid="{00000000-0005-0000-0000-000019000000}"/>
    <cellStyle name="Calculation 2 2" xfId="70" xr:uid="{00000000-0005-0000-0000-00001A000000}"/>
    <cellStyle name="Calculation 2 3" xfId="85" xr:uid="{00000000-0005-0000-0000-00001B000000}"/>
    <cellStyle name="Check Cell 2" xfId="44" xr:uid="{00000000-0005-0000-0000-00001C000000}"/>
    <cellStyle name="Comma 3" xfId="16" xr:uid="{00000000-0005-0000-0000-00001D000000}"/>
    <cellStyle name="Comma 3 2" xfId="89" xr:uid="{00000000-0005-0000-0000-00001E000000}"/>
    <cellStyle name="Comma 3 3" xfId="100" xr:uid="{00000000-0005-0000-0000-00001F000000}"/>
    <cellStyle name="Excel Built-in Normal" xfId="6" xr:uid="{00000000-0005-0000-0000-000020000000}"/>
    <cellStyle name="Excel Built-in Normal 2" xfId="45" xr:uid="{00000000-0005-0000-0000-000021000000}"/>
    <cellStyle name="Excel Built-in Normal 2 2" xfId="90" xr:uid="{00000000-0005-0000-0000-000022000000}"/>
    <cellStyle name="Explanatory Text 2" xfId="46" xr:uid="{00000000-0005-0000-0000-000023000000}"/>
    <cellStyle name="Good 2" xfId="47" xr:uid="{00000000-0005-0000-0000-000024000000}"/>
    <cellStyle name="Good 3" xfId="48" xr:uid="{00000000-0005-0000-0000-000025000000}"/>
    <cellStyle name="Heading 1 2" xfId="49" xr:uid="{00000000-0005-0000-0000-000026000000}"/>
    <cellStyle name="Heading 2 2" xfId="50" xr:uid="{00000000-0005-0000-0000-000027000000}"/>
    <cellStyle name="Heading 3 2" xfId="51" xr:uid="{00000000-0005-0000-0000-000028000000}"/>
    <cellStyle name="Heading 4 2" xfId="52" xr:uid="{00000000-0005-0000-0000-000029000000}"/>
    <cellStyle name="Input 2" xfId="53" xr:uid="{00000000-0005-0000-0000-00002A000000}"/>
    <cellStyle name="Input 2 2" xfId="71" xr:uid="{00000000-0005-0000-0000-00002B000000}"/>
    <cellStyle name="Input 2 3" xfId="84" xr:uid="{00000000-0005-0000-0000-00002C000000}"/>
    <cellStyle name="Linked Cell 2" xfId="54" xr:uid="{00000000-0005-0000-0000-00002D000000}"/>
    <cellStyle name="Neutral 2" xfId="55" xr:uid="{00000000-0005-0000-0000-00002E000000}"/>
    <cellStyle name="Normal" xfId="0" builtinId="0"/>
    <cellStyle name="Normal 10" xfId="11" xr:uid="{00000000-0005-0000-0000-000030000000}"/>
    <cellStyle name="Normal 11" xfId="15" xr:uid="{00000000-0005-0000-0000-000031000000}"/>
    <cellStyle name="Normal 13" xfId="13" xr:uid="{00000000-0005-0000-0000-000032000000}"/>
    <cellStyle name="Normal 13 2" xfId="91" xr:uid="{00000000-0005-0000-0000-000033000000}"/>
    <cellStyle name="Normal 13 3" xfId="99" xr:uid="{00000000-0005-0000-0000-000034000000}"/>
    <cellStyle name="Normal 16" xfId="12" xr:uid="{00000000-0005-0000-0000-000035000000}"/>
    <cellStyle name="Normal 2" xfId="14" xr:uid="{00000000-0005-0000-0000-000036000000}"/>
    <cellStyle name="Normal 2 16" xfId="2" xr:uid="{00000000-0005-0000-0000-000037000000}"/>
    <cellStyle name="Normal 2 17" xfId="3" xr:uid="{00000000-0005-0000-0000-000038000000}"/>
    <cellStyle name="Normal 2 18" xfId="10" xr:uid="{00000000-0005-0000-0000-000039000000}"/>
    <cellStyle name="Normal 2 18 2" xfId="92" xr:uid="{00000000-0005-0000-0000-00003A000000}"/>
    <cellStyle name="Normal 2 18 3" xfId="98" xr:uid="{00000000-0005-0000-0000-00003B000000}"/>
    <cellStyle name="Normal 2 2" xfId="57" xr:uid="{00000000-0005-0000-0000-00003C000000}"/>
    <cellStyle name="Normal 2 2 2" xfId="76" xr:uid="{00000000-0005-0000-0000-00003D000000}"/>
    <cellStyle name="Normal 2 3" xfId="56" xr:uid="{00000000-0005-0000-0000-00003E000000}"/>
    <cellStyle name="Normal 2 3 2" xfId="93" xr:uid="{00000000-0005-0000-0000-00003F000000}"/>
    <cellStyle name="Normal 2 4" xfId="75" xr:uid="{00000000-0005-0000-0000-000040000000}"/>
    <cellStyle name="Normal 3" xfId="5" xr:uid="{00000000-0005-0000-0000-000041000000}"/>
    <cellStyle name="Normal 3 2" xfId="58" xr:uid="{00000000-0005-0000-0000-000042000000}"/>
    <cellStyle name="Normal 3 2 2" xfId="94" xr:uid="{00000000-0005-0000-0000-000043000000}"/>
    <cellStyle name="Normal 4" xfId="8" xr:uid="{00000000-0005-0000-0000-000044000000}"/>
    <cellStyle name="Normal 4 2" xfId="59" xr:uid="{00000000-0005-0000-0000-000045000000}"/>
    <cellStyle name="Normal 4 2 2" xfId="78" xr:uid="{00000000-0005-0000-0000-000046000000}"/>
    <cellStyle name="Normal 4 3" xfId="77" xr:uid="{00000000-0005-0000-0000-000047000000}"/>
    <cellStyle name="Normal 4 3 2" xfId="95" xr:uid="{00000000-0005-0000-0000-000048000000}"/>
    <cellStyle name="Normal 5" xfId="4" xr:uid="{00000000-0005-0000-0000-000049000000}"/>
    <cellStyle name="Normal 5 2" xfId="60" xr:uid="{00000000-0005-0000-0000-00004A000000}"/>
    <cellStyle name="Normal 5 3" xfId="96" xr:uid="{00000000-0005-0000-0000-00004B000000}"/>
    <cellStyle name="Normal 6" xfId="61" xr:uid="{00000000-0005-0000-0000-00004C000000}"/>
    <cellStyle name="Normal 6 2" xfId="79" xr:uid="{00000000-0005-0000-0000-00004D000000}"/>
    <cellStyle name="Normal 7" xfId="1" xr:uid="{00000000-0005-0000-0000-00004E000000}"/>
    <cellStyle name="Normal 7 2" xfId="62" xr:uid="{00000000-0005-0000-0000-00004F000000}"/>
    <cellStyle name="Normal 8" xfId="9" xr:uid="{00000000-0005-0000-0000-000050000000}"/>
    <cellStyle name="Normal 9" xfId="17" xr:uid="{00000000-0005-0000-0000-000051000000}"/>
    <cellStyle name="Normal 9 2" xfId="97" xr:uid="{00000000-0005-0000-0000-000052000000}"/>
    <cellStyle name="Normal_Priznto djuture" xfId="63" xr:uid="{00000000-0005-0000-0000-000053000000}"/>
    <cellStyle name="Note 2" xfId="64" xr:uid="{00000000-0005-0000-0000-000054000000}"/>
    <cellStyle name="Note 2 2" xfId="72" xr:uid="{00000000-0005-0000-0000-000055000000}"/>
    <cellStyle name="Note 2 3" xfId="88" xr:uid="{00000000-0005-0000-0000-000056000000}"/>
    <cellStyle name="Output 2" xfId="65" xr:uid="{00000000-0005-0000-0000-000057000000}"/>
    <cellStyle name="Output 2 2" xfId="73" xr:uid="{00000000-0005-0000-0000-000058000000}"/>
    <cellStyle name="Output 2 3" xfId="80" xr:uid="{00000000-0005-0000-0000-000059000000}"/>
    <cellStyle name="Output 2 4" xfId="82" xr:uid="{00000000-0005-0000-0000-00005A000000}"/>
    <cellStyle name="Output 2 5" xfId="86" xr:uid="{00000000-0005-0000-0000-00005B000000}"/>
    <cellStyle name="Percent 2" xfId="66" xr:uid="{00000000-0005-0000-0000-00005C000000}"/>
    <cellStyle name="Title 2" xfId="67" xr:uid="{00000000-0005-0000-0000-00005D000000}"/>
    <cellStyle name="Total 2" xfId="68" xr:uid="{00000000-0005-0000-0000-00005E000000}"/>
    <cellStyle name="Total 2 2" xfId="74" xr:uid="{00000000-0005-0000-0000-00005F000000}"/>
    <cellStyle name="Total 2 3" xfId="81" xr:uid="{00000000-0005-0000-0000-000060000000}"/>
    <cellStyle name="Total 2 4" xfId="83" xr:uid="{00000000-0005-0000-0000-000061000000}"/>
    <cellStyle name="Total 2 5" xfId="87" xr:uid="{00000000-0005-0000-0000-000062000000}"/>
    <cellStyle name="Warning Text 2" xfId="69" xr:uid="{00000000-0005-0000-0000-000063000000}"/>
    <cellStyle name="Нормалан 2" xfId="7" xr:uid="{00000000-0005-0000-0000-000064000000}"/>
  </cellStyles>
  <dxfs count="0"/>
  <tableStyles count="0" defaultTableStyle="TableStyleMedium2" defaultPivotStyle="PivotStyleLight16"/>
  <colors>
    <mruColors>
      <color rgb="FFE6D5F3"/>
      <color rgb="FFCC99FF"/>
      <color rgb="FF9966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B6FF9-3CE9-49EF-9F67-A7A15D0F6542}">
  <dimension ref="A1:I135"/>
  <sheetViews>
    <sheetView tabSelected="1" workbookViewId="0">
      <selection activeCell="I1" sqref="I1"/>
    </sheetView>
  </sheetViews>
  <sheetFormatPr defaultRowHeight="15"/>
  <cols>
    <col min="1" max="1" width="20.42578125" customWidth="1"/>
    <col min="2" max="2" width="9" customWidth="1"/>
    <col min="3" max="3" width="29.5703125" customWidth="1"/>
    <col min="4" max="4" width="10.5703125" bestFit="1" customWidth="1"/>
    <col min="5" max="6" width="13.85546875" customWidth="1"/>
    <col min="7" max="7" width="15" customWidth="1"/>
    <col min="8" max="8" width="20.28515625" customWidth="1"/>
    <col min="9" max="9" width="21.5703125" customWidth="1"/>
  </cols>
  <sheetData>
    <row r="1" spans="1:9" ht="45">
      <c r="A1" s="16" t="s">
        <v>63</v>
      </c>
      <c r="B1" s="17" t="s">
        <v>64</v>
      </c>
      <c r="C1" s="17" t="s">
        <v>65</v>
      </c>
      <c r="D1" s="19" t="s">
        <v>66</v>
      </c>
      <c r="E1" s="19" t="s">
        <v>62</v>
      </c>
      <c r="F1" s="19"/>
      <c r="G1" s="24" t="s">
        <v>67</v>
      </c>
      <c r="H1" s="26" t="s">
        <v>68</v>
      </c>
      <c r="I1" s="27" t="s">
        <v>163</v>
      </c>
    </row>
    <row r="2" spans="1:9" ht="63.75">
      <c r="A2" s="15" t="s">
        <v>69</v>
      </c>
      <c r="B2" s="4">
        <v>4</v>
      </c>
      <c r="C2" s="4" t="s">
        <v>61</v>
      </c>
      <c r="D2" s="18">
        <v>2</v>
      </c>
      <c r="E2" s="8" t="s">
        <v>75</v>
      </c>
      <c r="F2" s="20" t="str">
        <f t="shared" ref="F2:F33" si="0">B2&amp;D2&amp;E2</f>
        <v>42Minidil</v>
      </c>
      <c r="G2" s="21">
        <v>10500</v>
      </c>
      <c r="H2" s="25" t="s">
        <v>73</v>
      </c>
      <c r="I2" s="28">
        <v>2</v>
      </c>
    </row>
    <row r="3" spans="1:9" ht="63.75">
      <c r="A3" s="9" t="s">
        <v>69</v>
      </c>
      <c r="B3" s="4">
        <v>4</v>
      </c>
      <c r="C3" s="1" t="s">
        <v>61</v>
      </c>
      <c r="D3" s="2">
        <v>4</v>
      </c>
      <c r="E3" s="8" t="s">
        <v>76</v>
      </c>
      <c r="F3" s="10" t="str">
        <f t="shared" si="0"/>
        <v>44Cleaner</v>
      </c>
      <c r="G3" s="6">
        <v>3990</v>
      </c>
      <c r="H3" s="7" t="s">
        <v>73</v>
      </c>
      <c r="I3" s="28">
        <v>3</v>
      </c>
    </row>
    <row r="4" spans="1:9" ht="63.75">
      <c r="A4" s="9" t="s">
        <v>69</v>
      </c>
      <c r="B4" s="4">
        <v>4</v>
      </c>
      <c r="C4" s="1" t="s">
        <v>61</v>
      </c>
      <c r="D4" s="2">
        <v>5</v>
      </c>
      <c r="E4" s="8" t="s">
        <v>0</v>
      </c>
      <c r="F4" s="10" t="str">
        <f t="shared" si="0"/>
        <v>45Minoclair</v>
      </c>
      <c r="G4" s="6" t="s">
        <v>74</v>
      </c>
      <c r="H4" s="7" t="s">
        <v>73</v>
      </c>
      <c r="I4" s="28">
        <v>2</v>
      </c>
    </row>
    <row r="5" spans="1:9" ht="63.75">
      <c r="A5" s="9" t="s">
        <v>69</v>
      </c>
      <c r="B5" s="4">
        <v>4</v>
      </c>
      <c r="C5" s="1" t="s">
        <v>61</v>
      </c>
      <c r="D5" s="2">
        <v>5</v>
      </c>
      <c r="E5" s="8" t="s">
        <v>0</v>
      </c>
      <c r="F5" s="10" t="str">
        <f t="shared" si="0"/>
        <v>45Minoclair</v>
      </c>
      <c r="G5" s="6">
        <v>3500</v>
      </c>
      <c r="H5" s="7" t="s">
        <v>73</v>
      </c>
      <c r="I5" s="28">
        <v>2</v>
      </c>
    </row>
    <row r="6" spans="1:9" ht="63.75">
      <c r="A6" s="9" t="s">
        <v>69</v>
      </c>
      <c r="B6" s="4">
        <v>4</v>
      </c>
      <c r="C6" s="1" t="s">
        <v>61</v>
      </c>
      <c r="D6" s="3">
        <v>10</v>
      </c>
      <c r="E6" s="8" t="s">
        <v>1</v>
      </c>
      <c r="F6" s="10" t="str">
        <f t="shared" si="0"/>
        <v xml:space="preserve">410Minotrol CRP Normal </v>
      </c>
      <c r="G6" s="23">
        <v>9500</v>
      </c>
      <c r="H6" s="7" t="s">
        <v>73</v>
      </c>
      <c r="I6" s="28">
        <v>1</v>
      </c>
    </row>
    <row r="7" spans="1:9" ht="63.75">
      <c r="A7" s="9" t="s">
        <v>69</v>
      </c>
      <c r="B7" s="4">
        <v>4</v>
      </c>
      <c r="C7" s="1" t="s">
        <v>61</v>
      </c>
      <c r="D7" s="3">
        <v>13</v>
      </c>
      <c r="E7" s="8" t="s">
        <v>77</v>
      </c>
      <c r="F7" s="10" t="str">
        <f t="shared" si="0"/>
        <v xml:space="preserve">413CRP unit 50 </v>
      </c>
      <c r="G7" s="6">
        <v>29500</v>
      </c>
      <c r="H7" s="7" t="s">
        <v>73</v>
      </c>
      <c r="I7" s="28">
        <v>20</v>
      </c>
    </row>
    <row r="8" spans="1:9" ht="63.75">
      <c r="A8" s="9" t="s">
        <v>69</v>
      </c>
      <c r="B8" s="4">
        <v>4</v>
      </c>
      <c r="C8" s="1" t="s">
        <v>61</v>
      </c>
      <c r="D8" s="3">
        <v>14</v>
      </c>
      <c r="E8" s="8" t="s">
        <v>2</v>
      </c>
      <c r="F8" s="10" t="str">
        <f t="shared" si="0"/>
        <v xml:space="preserve">414Lysebio 0,4 l </v>
      </c>
      <c r="G8" s="6">
        <v>8500</v>
      </c>
      <c r="H8" s="7" t="s">
        <v>73</v>
      </c>
      <c r="I8" s="28">
        <v>8</v>
      </c>
    </row>
    <row r="9" spans="1:9" ht="25.5">
      <c r="A9" s="9" t="s">
        <v>69</v>
      </c>
      <c r="B9" s="4">
        <v>7</v>
      </c>
      <c r="C9" s="1" t="s">
        <v>78</v>
      </c>
      <c r="D9" s="3">
        <v>1</v>
      </c>
      <c r="E9" s="8" t="s">
        <v>79</v>
      </c>
      <c r="F9" s="10" t="str">
        <f t="shared" si="0"/>
        <v xml:space="preserve">71Isotonac 4 </v>
      </c>
      <c r="G9" s="6">
        <v>5700</v>
      </c>
      <c r="H9" s="5" t="s">
        <v>159</v>
      </c>
      <c r="I9" s="28">
        <v>7</v>
      </c>
    </row>
    <row r="10" spans="1:9" ht="25.5">
      <c r="A10" s="9" t="s">
        <v>69</v>
      </c>
      <c r="B10" s="4">
        <v>7</v>
      </c>
      <c r="C10" s="1" t="s">
        <v>78</v>
      </c>
      <c r="D10" s="3">
        <v>2</v>
      </c>
      <c r="E10" s="8" t="s">
        <v>80</v>
      </c>
      <c r="F10" s="10" t="str">
        <f t="shared" si="0"/>
        <v xml:space="preserve">72Cleanac 3  </v>
      </c>
      <c r="G10" s="6">
        <v>3500</v>
      </c>
      <c r="H10" s="5" t="s">
        <v>159</v>
      </c>
      <c r="I10" s="28">
        <v>5</v>
      </c>
    </row>
    <row r="11" spans="1:9" ht="25.5">
      <c r="A11" s="9" t="s">
        <v>69</v>
      </c>
      <c r="B11" s="4">
        <v>7</v>
      </c>
      <c r="C11" s="1" t="s">
        <v>78</v>
      </c>
      <c r="D11" s="3">
        <v>3</v>
      </c>
      <c r="E11" s="8" t="s">
        <v>81</v>
      </c>
      <c r="F11" s="10" t="str">
        <f t="shared" si="0"/>
        <v>73Cleanac 5L</v>
      </c>
      <c r="G11" s="6">
        <v>5400</v>
      </c>
      <c r="H11" s="5" t="s">
        <v>159</v>
      </c>
      <c r="I11" s="28">
        <v>2</v>
      </c>
    </row>
    <row r="12" spans="1:9" ht="25.5">
      <c r="A12" s="9" t="s">
        <v>69</v>
      </c>
      <c r="B12" s="4">
        <v>7</v>
      </c>
      <c r="C12" s="1" t="s">
        <v>78</v>
      </c>
      <c r="D12" s="3">
        <v>4</v>
      </c>
      <c r="E12" s="8" t="s">
        <v>82</v>
      </c>
      <c r="F12" s="10" t="str">
        <f t="shared" si="0"/>
        <v xml:space="preserve">74Hemolynac 3N  </v>
      </c>
      <c r="G12" s="6">
        <v>7500</v>
      </c>
      <c r="H12" s="5" t="s">
        <v>159</v>
      </c>
      <c r="I12" s="28">
        <v>3</v>
      </c>
    </row>
    <row r="13" spans="1:9" ht="38.25">
      <c r="A13" s="9" t="s">
        <v>69</v>
      </c>
      <c r="B13" s="4">
        <v>27</v>
      </c>
      <c r="C13" s="1" t="s">
        <v>83</v>
      </c>
      <c r="D13" s="3">
        <v>3</v>
      </c>
      <c r="E13" s="8" t="s">
        <v>84</v>
      </c>
      <c r="F13" s="10" t="str">
        <f t="shared" si="0"/>
        <v>273Cleanac 5</v>
      </c>
      <c r="G13" s="6">
        <v>5400</v>
      </c>
      <c r="H13" s="5" t="s">
        <v>159</v>
      </c>
      <c r="I13" s="28">
        <v>1</v>
      </c>
    </row>
    <row r="14" spans="1:9" ht="38.25">
      <c r="A14" s="9" t="s">
        <v>69</v>
      </c>
      <c r="B14" s="4">
        <v>27</v>
      </c>
      <c r="C14" s="1" t="s">
        <v>83</v>
      </c>
      <c r="D14" s="3">
        <v>5</v>
      </c>
      <c r="E14" s="8" t="s">
        <v>85</v>
      </c>
      <c r="F14" s="10" t="str">
        <f t="shared" si="0"/>
        <v>275Hemolynac 5</v>
      </c>
      <c r="G14" s="6">
        <v>8100</v>
      </c>
      <c r="H14" s="5" t="s">
        <v>159</v>
      </c>
      <c r="I14" s="28">
        <v>4</v>
      </c>
    </row>
    <row r="15" spans="1:9" ht="51">
      <c r="A15" s="9" t="s">
        <v>69</v>
      </c>
      <c r="B15" s="4">
        <v>40</v>
      </c>
      <c r="C15" s="1" t="s">
        <v>86</v>
      </c>
      <c r="D15" s="3">
        <v>1</v>
      </c>
      <c r="E15" s="8" t="s">
        <v>87</v>
      </c>
      <c r="F15" s="10" t="str">
        <f t="shared" si="0"/>
        <v>401PT-Fib HS Plus</v>
      </c>
      <c r="G15" s="6">
        <v>8979</v>
      </c>
      <c r="H15" s="5" t="s">
        <v>160</v>
      </c>
      <c r="I15" s="28">
        <v>2</v>
      </c>
    </row>
    <row r="16" spans="1:9" ht="51">
      <c r="A16" s="9" t="s">
        <v>69</v>
      </c>
      <c r="B16" s="4">
        <v>40</v>
      </c>
      <c r="C16" s="1" t="s">
        <v>86</v>
      </c>
      <c r="D16" s="3">
        <v>2</v>
      </c>
      <c r="E16" s="8" t="s">
        <v>88</v>
      </c>
      <c r="F16" s="10" t="str">
        <f t="shared" si="0"/>
        <v>402APTT -SP</v>
      </c>
      <c r="G16" s="6">
        <v>15523</v>
      </c>
      <c r="H16" s="5" t="s">
        <v>160</v>
      </c>
      <c r="I16" s="28">
        <v>3</v>
      </c>
    </row>
    <row r="17" spans="1:9" ht="51">
      <c r="A17" s="9" t="s">
        <v>69</v>
      </c>
      <c r="B17" s="4">
        <v>40</v>
      </c>
      <c r="C17" s="1" t="s">
        <v>86</v>
      </c>
      <c r="D17" s="3">
        <v>6</v>
      </c>
      <c r="E17" s="8" t="s">
        <v>89</v>
      </c>
      <c r="F17" s="10" t="str">
        <f t="shared" si="0"/>
        <v>406D-dimer</v>
      </c>
      <c r="G17" s="6">
        <v>68320</v>
      </c>
      <c r="H17" s="5" t="s">
        <v>160</v>
      </c>
      <c r="I17" s="28">
        <v>1</v>
      </c>
    </row>
    <row r="18" spans="1:9" ht="51">
      <c r="A18" s="9" t="s">
        <v>69</v>
      </c>
      <c r="B18" s="4">
        <v>40</v>
      </c>
      <c r="C18" s="1" t="s">
        <v>86</v>
      </c>
      <c r="D18" s="3">
        <v>7</v>
      </c>
      <c r="E18" s="8" t="s">
        <v>90</v>
      </c>
      <c r="F18" s="10" t="str">
        <f t="shared" si="0"/>
        <v>407Heparin Xa</v>
      </c>
      <c r="G18" s="6">
        <v>26289</v>
      </c>
      <c r="H18" s="5" t="s">
        <v>160</v>
      </c>
      <c r="I18" s="28">
        <v>0</v>
      </c>
    </row>
    <row r="19" spans="1:9" ht="51">
      <c r="A19" s="9" t="s">
        <v>69</v>
      </c>
      <c r="B19" s="4">
        <v>40</v>
      </c>
      <c r="C19" s="1" t="s">
        <v>86</v>
      </c>
      <c r="D19" s="3">
        <v>8</v>
      </c>
      <c r="E19" s="8" t="s">
        <v>91</v>
      </c>
      <c r="F19" s="10" t="str">
        <f t="shared" si="0"/>
        <v>408Antithrombin</v>
      </c>
      <c r="G19" s="6">
        <v>13299</v>
      </c>
      <c r="H19" s="5" t="s">
        <v>160</v>
      </c>
      <c r="I19" s="28">
        <v>3</v>
      </c>
    </row>
    <row r="20" spans="1:9" ht="51">
      <c r="A20" s="9" t="s">
        <v>69</v>
      </c>
      <c r="B20" s="4">
        <v>40</v>
      </c>
      <c r="C20" s="1" t="s">
        <v>86</v>
      </c>
      <c r="D20" s="3">
        <v>26</v>
      </c>
      <c r="E20" s="8" t="s">
        <v>92</v>
      </c>
      <c r="F20" s="10" t="str">
        <f t="shared" si="0"/>
        <v>4026Calcium Chloride 0.025 M</v>
      </c>
      <c r="G20" s="6">
        <v>9387</v>
      </c>
      <c r="H20" s="5" t="s">
        <v>160</v>
      </c>
      <c r="I20" s="28">
        <v>2</v>
      </c>
    </row>
    <row r="21" spans="1:9" ht="51">
      <c r="A21" s="9" t="s">
        <v>69</v>
      </c>
      <c r="B21" s="4">
        <v>40</v>
      </c>
      <c r="C21" s="1" t="s">
        <v>86</v>
      </c>
      <c r="D21" s="3">
        <v>41</v>
      </c>
      <c r="E21" s="8" t="s">
        <v>93</v>
      </c>
      <c r="F21" s="10" t="str">
        <f t="shared" si="0"/>
        <v>4041Reference Emulsion</v>
      </c>
      <c r="G21" s="6">
        <v>2069.7600000000002</v>
      </c>
      <c r="H21" s="5" t="s">
        <v>160</v>
      </c>
      <c r="I21" s="28">
        <v>7</v>
      </c>
    </row>
    <row r="22" spans="1:9" ht="25.5">
      <c r="A22" s="9" t="s">
        <v>69</v>
      </c>
      <c r="B22" s="4">
        <v>64</v>
      </c>
      <c r="C22" s="1" t="s">
        <v>94</v>
      </c>
      <c r="D22" s="3">
        <v>38</v>
      </c>
      <c r="E22" s="8" t="s">
        <v>95</v>
      </c>
      <c r="F22" s="10" t="str">
        <f t="shared" si="0"/>
        <v>6438N Latex Cystatin C</v>
      </c>
      <c r="G22" s="6">
        <v>43553.09</v>
      </c>
      <c r="H22" s="7" t="s">
        <v>72</v>
      </c>
      <c r="I22" s="28">
        <v>0</v>
      </c>
    </row>
    <row r="23" spans="1:9" ht="25.5">
      <c r="A23" s="9" t="s">
        <v>69</v>
      </c>
      <c r="B23" s="4">
        <v>64</v>
      </c>
      <c r="C23" s="1" t="s">
        <v>94</v>
      </c>
      <c r="D23" s="3">
        <v>44</v>
      </c>
      <c r="E23" s="8" t="s">
        <v>96</v>
      </c>
      <c r="F23" s="10" t="str">
        <f t="shared" si="0"/>
        <v>6444Cleaner SCS</v>
      </c>
      <c r="G23" s="6">
        <v>3713.09</v>
      </c>
      <c r="H23" s="7" t="s">
        <v>72</v>
      </c>
      <c r="I23" s="28">
        <v>0</v>
      </c>
    </row>
    <row r="24" spans="1:9" ht="25.5">
      <c r="A24" s="9" t="s">
        <v>69</v>
      </c>
      <c r="B24" s="4">
        <v>64</v>
      </c>
      <c r="C24" s="1" t="s">
        <v>94</v>
      </c>
      <c r="D24" s="3">
        <v>78</v>
      </c>
      <c r="E24" s="8" t="s">
        <v>97</v>
      </c>
      <c r="F24" s="10" t="str">
        <f t="shared" si="0"/>
        <v>6478N Reaction Buffer</v>
      </c>
      <c r="G24" s="6">
        <v>27896.959999999999</v>
      </c>
      <c r="H24" s="7" t="s">
        <v>72</v>
      </c>
      <c r="I24" s="28">
        <v>1</v>
      </c>
    </row>
    <row r="25" spans="1:9" ht="25.5">
      <c r="A25" s="9" t="s">
        <v>69</v>
      </c>
      <c r="B25" s="4">
        <v>64</v>
      </c>
      <c r="C25" s="1" t="s">
        <v>94</v>
      </c>
      <c r="D25" s="3">
        <v>79</v>
      </c>
      <c r="E25" s="8" t="s">
        <v>98</v>
      </c>
      <c r="F25" s="10" t="str">
        <f t="shared" si="0"/>
        <v>6479N Diluent</v>
      </c>
      <c r="G25" s="6">
        <v>11078.51</v>
      </c>
      <c r="H25" s="7" t="s">
        <v>72</v>
      </c>
      <c r="I25" s="28">
        <v>0</v>
      </c>
    </row>
    <row r="26" spans="1:9" ht="51">
      <c r="A26" s="9" t="s">
        <v>69</v>
      </c>
      <c r="B26" s="4">
        <v>70</v>
      </c>
      <c r="C26" s="1" t="s">
        <v>99</v>
      </c>
      <c r="D26" s="3">
        <v>109</v>
      </c>
      <c r="E26" s="8" t="s">
        <v>100</v>
      </c>
      <c r="F26" s="10" t="str">
        <f t="shared" si="0"/>
        <v>70109EQAS CHEM MONTHLY 12X5ML</v>
      </c>
      <c r="G26" s="6">
        <v>110000</v>
      </c>
      <c r="H26" s="5" t="s">
        <v>160</v>
      </c>
      <c r="I26" s="28">
        <v>0</v>
      </c>
    </row>
    <row r="27" spans="1:9" ht="51">
      <c r="A27" s="9" t="s">
        <v>69</v>
      </c>
      <c r="B27" s="4">
        <v>97</v>
      </c>
      <c r="C27" s="1" t="s">
        <v>101</v>
      </c>
      <c r="D27" s="3">
        <v>3</v>
      </c>
      <c r="E27" s="8" t="s">
        <v>102</v>
      </c>
      <c r="F27" s="10" t="str">
        <f t="shared" si="0"/>
        <v>973GEM cartridge IQM (300 analiza)</v>
      </c>
      <c r="G27" s="6">
        <v>87600</v>
      </c>
      <c r="H27" s="5" t="s">
        <v>160</v>
      </c>
      <c r="I27" s="28">
        <v>10</v>
      </c>
    </row>
    <row r="28" spans="1:9" ht="51">
      <c r="A28" s="9" t="s">
        <v>69</v>
      </c>
      <c r="B28" s="4">
        <v>97</v>
      </c>
      <c r="C28" s="1" t="s">
        <v>101</v>
      </c>
      <c r="D28" s="3">
        <v>6</v>
      </c>
      <c r="E28" s="8" t="s">
        <v>103</v>
      </c>
      <c r="F28" s="10" t="str">
        <f t="shared" si="0"/>
        <v>976GEM CVP 1 with CO-Ox</v>
      </c>
      <c r="G28" s="6">
        <v>13100</v>
      </c>
      <c r="H28" s="5" t="s">
        <v>160</v>
      </c>
      <c r="I28" s="28">
        <v>0</v>
      </c>
    </row>
    <row r="29" spans="1:9" ht="51">
      <c r="A29" s="9" t="s">
        <v>69</v>
      </c>
      <c r="B29" s="4">
        <v>97</v>
      </c>
      <c r="C29" s="1" t="s">
        <v>101</v>
      </c>
      <c r="D29" s="3">
        <v>7</v>
      </c>
      <c r="E29" s="8" t="s">
        <v>104</v>
      </c>
      <c r="F29" s="10" t="str">
        <f t="shared" si="0"/>
        <v>977GEM CVP 2 with CO-Ox</v>
      </c>
      <c r="G29" s="6">
        <v>13000</v>
      </c>
      <c r="H29" s="5" t="s">
        <v>160</v>
      </c>
      <c r="I29" s="28">
        <v>0</v>
      </c>
    </row>
    <row r="30" spans="1:9" ht="51">
      <c r="A30" s="9" t="s">
        <v>69</v>
      </c>
      <c r="B30" s="4">
        <v>97</v>
      </c>
      <c r="C30" s="1" t="s">
        <v>101</v>
      </c>
      <c r="D30" s="3">
        <v>8</v>
      </c>
      <c r="E30" s="8" t="s">
        <v>105</v>
      </c>
      <c r="F30" s="10" t="str">
        <f t="shared" si="0"/>
        <v>978GEM CVP 3 Hematocrit</v>
      </c>
      <c r="G30" s="6">
        <v>11000</v>
      </c>
      <c r="H30" s="5" t="s">
        <v>160</v>
      </c>
      <c r="I30" s="28">
        <v>0</v>
      </c>
    </row>
    <row r="31" spans="1:9" ht="51">
      <c r="A31" s="9" t="s">
        <v>69</v>
      </c>
      <c r="B31" s="4">
        <v>97</v>
      </c>
      <c r="C31" s="1" t="s">
        <v>101</v>
      </c>
      <c r="D31" s="3">
        <v>9</v>
      </c>
      <c r="E31" s="8" t="s">
        <v>106</v>
      </c>
      <c r="F31" s="10" t="str">
        <f t="shared" si="0"/>
        <v>979GEM CVP 4  Hematocrit</v>
      </c>
      <c r="G31" s="6">
        <v>11000</v>
      </c>
      <c r="H31" s="5" t="s">
        <v>160</v>
      </c>
      <c r="I31" s="28">
        <v>0</v>
      </c>
    </row>
    <row r="32" spans="1:9" ht="51">
      <c r="A32" s="9" t="s">
        <v>69</v>
      </c>
      <c r="B32" s="4">
        <v>97</v>
      </c>
      <c r="C32" s="1" t="s">
        <v>101</v>
      </c>
      <c r="D32" s="3">
        <v>10</v>
      </c>
      <c r="E32" s="8" t="s">
        <v>107</v>
      </c>
      <c r="F32" s="10" t="str">
        <f t="shared" si="0"/>
        <v>9710GEM CVP 5  Bilirubin</v>
      </c>
      <c r="G32" s="6">
        <v>19550</v>
      </c>
      <c r="H32" s="5" t="s">
        <v>160</v>
      </c>
      <c r="I32" s="28">
        <v>0</v>
      </c>
    </row>
    <row r="33" spans="1:9" ht="51">
      <c r="A33" s="9" t="s">
        <v>69</v>
      </c>
      <c r="B33" s="4">
        <v>97</v>
      </c>
      <c r="C33" s="1" t="s">
        <v>101</v>
      </c>
      <c r="D33" s="3">
        <v>13</v>
      </c>
      <c r="E33" s="8" t="s">
        <v>108</v>
      </c>
      <c r="F33" s="10" t="str">
        <f t="shared" si="0"/>
        <v xml:space="preserve">9713Capillary kit </v>
      </c>
      <c r="G33" s="6">
        <v>11471</v>
      </c>
      <c r="H33" s="5" t="s">
        <v>160</v>
      </c>
      <c r="I33" s="28">
        <v>21</v>
      </c>
    </row>
    <row r="34" spans="1:9" ht="51">
      <c r="A34" s="9" t="s">
        <v>69</v>
      </c>
      <c r="B34" s="4">
        <v>97</v>
      </c>
      <c r="C34" s="1" t="s">
        <v>101</v>
      </c>
      <c r="D34" s="3">
        <v>14</v>
      </c>
      <c r="E34" s="8" t="s">
        <v>109</v>
      </c>
      <c r="F34" s="10" t="str">
        <f t="shared" ref="F34:F65" si="1">B34&amp;D34&amp;E34</f>
        <v>9714Heparinizovani špricevi</v>
      </c>
      <c r="G34" s="6">
        <v>17647</v>
      </c>
      <c r="H34" s="5" t="s">
        <v>160</v>
      </c>
      <c r="I34" s="28">
        <v>20</v>
      </c>
    </row>
    <row r="35" spans="1:9" ht="114.75">
      <c r="A35" s="9" t="s">
        <v>69</v>
      </c>
      <c r="B35" s="4">
        <v>106</v>
      </c>
      <c r="C35" s="1" t="s">
        <v>110</v>
      </c>
      <c r="D35" s="3">
        <v>1</v>
      </c>
      <c r="E35" s="8" t="s">
        <v>111</v>
      </c>
      <c r="F35" s="10" t="str">
        <f t="shared" si="1"/>
        <v>1061Bočice za hemokulturu aerobne (FA), anaerobne ( FN) i i pedijatrijske (PF) (sa inhibitorom antibiotika)</v>
      </c>
      <c r="G35" s="6">
        <v>125000</v>
      </c>
      <c r="H35" s="5" t="s">
        <v>161</v>
      </c>
      <c r="I35" s="28">
        <v>3</v>
      </c>
    </row>
    <row r="36" spans="1:9" ht="38.25">
      <c r="A36" s="9" t="s">
        <v>69</v>
      </c>
      <c r="B36" s="4">
        <v>131</v>
      </c>
      <c r="C36" s="1" t="s">
        <v>112</v>
      </c>
      <c r="D36" s="3">
        <v>1</v>
      </c>
      <c r="E36" s="8" t="s">
        <v>113</v>
      </c>
      <c r="F36" s="10" t="str">
        <f t="shared" si="1"/>
        <v xml:space="preserve">1311VITEK 2  cards </v>
      </c>
      <c r="G36" s="6">
        <v>27050</v>
      </c>
      <c r="H36" s="5" t="s">
        <v>161</v>
      </c>
      <c r="I36" s="28">
        <v>2</v>
      </c>
    </row>
    <row r="37" spans="1:9" ht="38.25">
      <c r="A37" s="9" t="s">
        <v>69</v>
      </c>
      <c r="B37" s="4">
        <v>131</v>
      </c>
      <c r="C37" s="1" t="s">
        <v>112</v>
      </c>
      <c r="D37" s="3">
        <v>7</v>
      </c>
      <c r="E37" s="8" t="s">
        <v>114</v>
      </c>
      <c r="F37" s="10" t="str">
        <f t="shared" si="1"/>
        <v xml:space="preserve">1317SUSPENSION  SOLUTION </v>
      </c>
      <c r="G37" s="6">
        <v>3000</v>
      </c>
      <c r="H37" s="5" t="s">
        <v>161</v>
      </c>
      <c r="I37" s="28">
        <v>0</v>
      </c>
    </row>
    <row r="38" spans="1:9" ht="38.25">
      <c r="A38" s="9" t="s">
        <v>69</v>
      </c>
      <c r="B38" s="4">
        <v>131</v>
      </c>
      <c r="C38" s="1" t="s">
        <v>112</v>
      </c>
      <c r="D38" s="3">
        <v>8</v>
      </c>
      <c r="E38" s="8" t="s">
        <v>115</v>
      </c>
      <c r="F38" s="10" t="str">
        <f t="shared" si="1"/>
        <v xml:space="preserve">1318UNSENSITIZED TUBES  </v>
      </c>
      <c r="G38" s="6">
        <v>12175</v>
      </c>
      <c r="H38" s="5" t="s">
        <v>161</v>
      </c>
      <c r="I38" s="28">
        <v>1</v>
      </c>
    </row>
    <row r="39" spans="1:9" ht="25.5">
      <c r="A39" s="9" t="s">
        <v>69</v>
      </c>
      <c r="B39" s="4">
        <v>155</v>
      </c>
      <c r="C39" s="1" t="s">
        <v>17</v>
      </c>
      <c r="D39" s="3">
        <v>6</v>
      </c>
      <c r="E39" s="8" t="s">
        <v>116</v>
      </c>
      <c r="F39" s="10" t="str">
        <f t="shared" si="1"/>
        <v>1556ELEKTRODA K</v>
      </c>
      <c r="G39" s="22">
        <v>24300</v>
      </c>
      <c r="H39" s="5" t="s">
        <v>70</v>
      </c>
      <c r="I39" s="28">
        <v>0</v>
      </c>
    </row>
    <row r="40" spans="1:9" ht="25.5">
      <c r="A40" s="9" t="s">
        <v>69</v>
      </c>
      <c r="B40" s="4">
        <v>155</v>
      </c>
      <c r="C40" s="1" t="s">
        <v>17</v>
      </c>
      <c r="D40" s="3">
        <v>8</v>
      </c>
      <c r="E40" s="8" t="s">
        <v>15</v>
      </c>
      <c r="F40" s="10" t="str">
        <f t="shared" si="1"/>
        <v>1558Urine Diluent</v>
      </c>
      <c r="G40" s="22">
        <v>5900</v>
      </c>
      <c r="H40" s="5" t="s">
        <v>70</v>
      </c>
      <c r="I40" s="28">
        <v>1</v>
      </c>
    </row>
    <row r="41" spans="1:9" ht="25.5">
      <c r="A41" s="9" t="s">
        <v>69</v>
      </c>
      <c r="B41" s="4">
        <v>155</v>
      </c>
      <c r="C41" s="1" t="s">
        <v>17</v>
      </c>
      <c r="D41" s="3">
        <v>9</v>
      </c>
      <c r="E41" s="8" t="s">
        <v>117</v>
      </c>
      <c r="F41" s="10" t="str">
        <f t="shared" si="1"/>
        <v>1559ISE TROL 1,2,3 kontrola</v>
      </c>
      <c r="G41" s="22">
        <v>15950</v>
      </c>
      <c r="H41" s="5" t="s">
        <v>70</v>
      </c>
      <c r="I41" s="28">
        <v>0</v>
      </c>
    </row>
    <row r="42" spans="1:9" ht="51">
      <c r="A42" s="9" t="s">
        <v>69</v>
      </c>
      <c r="B42" s="4">
        <v>155</v>
      </c>
      <c r="C42" s="1" t="s">
        <v>17</v>
      </c>
      <c r="D42" s="3">
        <v>12</v>
      </c>
      <c r="E42" s="8" t="s">
        <v>118</v>
      </c>
      <c r="F42" s="10" t="str">
        <f t="shared" si="1"/>
        <v>15512ISE SNAP pakovanje REAGENS</v>
      </c>
      <c r="G42" s="22">
        <v>20320</v>
      </c>
      <c r="H42" s="5" t="s">
        <v>70</v>
      </c>
      <c r="I42" s="28">
        <v>2</v>
      </c>
    </row>
    <row r="43" spans="1:9" ht="38.25">
      <c r="A43" s="9" t="s">
        <v>69</v>
      </c>
      <c r="B43" s="4">
        <v>155</v>
      </c>
      <c r="C43" s="1" t="s">
        <v>17</v>
      </c>
      <c r="D43" s="3">
        <v>14</v>
      </c>
      <c r="E43" s="8" t="s">
        <v>119</v>
      </c>
      <c r="F43" s="10" t="str">
        <f t="shared" si="1"/>
        <v>15514TUBE SET PUMP 9180 03087697</v>
      </c>
      <c r="G43" s="22">
        <v>5900</v>
      </c>
      <c r="H43" s="5" t="s">
        <v>70</v>
      </c>
      <c r="I43" s="28">
        <v>0</v>
      </c>
    </row>
    <row r="44" spans="1:9" ht="127.5">
      <c r="A44" s="9" t="s">
        <v>69</v>
      </c>
      <c r="B44" s="4">
        <v>181</v>
      </c>
      <c r="C44" s="1" t="s">
        <v>60</v>
      </c>
      <c r="D44" s="3">
        <v>1</v>
      </c>
      <c r="E44" s="8" t="s">
        <v>120</v>
      </c>
      <c r="F44" s="10" t="str">
        <f t="shared" si="1"/>
        <v>1811 Albumin</v>
      </c>
      <c r="G44" s="6">
        <v>2704.8</v>
      </c>
      <c r="H44" s="7" t="s">
        <v>72</v>
      </c>
      <c r="I44" s="28">
        <v>4</v>
      </c>
    </row>
    <row r="45" spans="1:9" ht="127.5">
      <c r="A45" s="9" t="s">
        <v>69</v>
      </c>
      <c r="B45" s="4">
        <v>181</v>
      </c>
      <c r="C45" s="1" t="s">
        <v>60</v>
      </c>
      <c r="D45" s="3">
        <v>4</v>
      </c>
      <c r="E45" s="8" t="s">
        <v>18</v>
      </c>
      <c r="F45" s="10" t="str">
        <f t="shared" si="1"/>
        <v>1814 Reaction Vessels</v>
      </c>
      <c r="G45" s="6">
        <v>25508.400000000001</v>
      </c>
      <c r="H45" s="7" t="s">
        <v>72</v>
      </c>
      <c r="I45" s="28">
        <v>1</v>
      </c>
    </row>
    <row r="46" spans="1:9" ht="127.5">
      <c r="A46" s="9" t="s">
        <v>69</v>
      </c>
      <c r="B46" s="4">
        <v>181</v>
      </c>
      <c r="C46" s="1" t="s">
        <v>60</v>
      </c>
      <c r="D46" s="3">
        <v>8</v>
      </c>
      <c r="E46" s="8" t="s">
        <v>121</v>
      </c>
      <c r="F46" s="10" t="str">
        <f t="shared" si="1"/>
        <v>1818Alfa amilaza</v>
      </c>
      <c r="G46" s="6">
        <v>9862.7999999999993</v>
      </c>
      <c r="H46" s="7" t="s">
        <v>72</v>
      </c>
      <c r="I46" s="28">
        <v>1</v>
      </c>
    </row>
    <row r="47" spans="1:9" ht="127.5">
      <c r="A47" s="9" t="s">
        <v>69</v>
      </c>
      <c r="B47" s="4">
        <v>181</v>
      </c>
      <c r="C47" s="1" t="s">
        <v>60</v>
      </c>
      <c r="D47" s="3">
        <v>9</v>
      </c>
      <c r="E47" s="8" t="s">
        <v>122</v>
      </c>
      <c r="F47" s="10" t="str">
        <f t="shared" si="1"/>
        <v>1819Alkalna fosfataza</v>
      </c>
      <c r="G47" s="6">
        <v>2978.4</v>
      </c>
      <c r="H47" s="7" t="s">
        <v>72</v>
      </c>
      <c r="I47" s="28">
        <v>1</v>
      </c>
    </row>
    <row r="48" spans="1:9" ht="127.5">
      <c r="A48" s="9" t="s">
        <v>69</v>
      </c>
      <c r="B48" s="4">
        <v>181</v>
      </c>
      <c r="C48" s="1" t="s">
        <v>60</v>
      </c>
      <c r="D48" s="3">
        <v>11</v>
      </c>
      <c r="E48" s="8" t="s">
        <v>123</v>
      </c>
      <c r="F48" s="10" t="str">
        <f t="shared" si="1"/>
        <v>18111ALT</v>
      </c>
      <c r="G48" s="6">
        <v>1934.4</v>
      </c>
      <c r="H48" s="7" t="s">
        <v>72</v>
      </c>
      <c r="I48" s="28">
        <v>1</v>
      </c>
    </row>
    <row r="49" spans="1:9" ht="127.5">
      <c r="A49" s="9" t="s">
        <v>69</v>
      </c>
      <c r="B49" s="4">
        <v>181</v>
      </c>
      <c r="C49" s="1" t="s">
        <v>60</v>
      </c>
      <c r="D49" s="3">
        <v>12</v>
      </c>
      <c r="E49" s="8" t="s">
        <v>16</v>
      </c>
      <c r="F49" s="10" t="str">
        <f t="shared" si="1"/>
        <v>18112Amonijak</v>
      </c>
      <c r="G49" s="6">
        <v>24979.200000000001</v>
      </c>
      <c r="H49" s="7" t="s">
        <v>72</v>
      </c>
      <c r="I49" s="28">
        <v>0</v>
      </c>
    </row>
    <row r="50" spans="1:9" ht="127.5">
      <c r="A50" s="9" t="s">
        <v>69</v>
      </c>
      <c r="B50" s="4">
        <v>181</v>
      </c>
      <c r="C50" s="1" t="s">
        <v>60</v>
      </c>
      <c r="D50" s="3">
        <v>15</v>
      </c>
      <c r="E50" s="8" t="s">
        <v>124</v>
      </c>
      <c r="F50" s="10" t="str">
        <f t="shared" si="1"/>
        <v>18115AST</v>
      </c>
      <c r="G50" s="6">
        <v>2320.8000000000002</v>
      </c>
      <c r="H50" s="7" t="s">
        <v>72</v>
      </c>
      <c r="I50" s="28">
        <v>0</v>
      </c>
    </row>
    <row r="51" spans="1:9" ht="127.5">
      <c r="A51" s="9" t="s">
        <v>69</v>
      </c>
      <c r="B51" s="4">
        <v>181</v>
      </c>
      <c r="C51" s="1" t="s">
        <v>60</v>
      </c>
      <c r="D51" s="3">
        <v>17</v>
      </c>
      <c r="E51" s="8" t="s">
        <v>125</v>
      </c>
      <c r="F51" s="10" t="str">
        <f t="shared" si="1"/>
        <v>18117Bilirubi ukupni</v>
      </c>
      <c r="G51" s="6">
        <v>4381.2</v>
      </c>
      <c r="H51" s="7" t="s">
        <v>72</v>
      </c>
      <c r="I51" s="28">
        <v>0</v>
      </c>
    </row>
    <row r="52" spans="1:9" ht="127.5">
      <c r="A52" s="9" t="s">
        <v>69</v>
      </c>
      <c r="B52" s="4">
        <v>181</v>
      </c>
      <c r="C52" s="1" t="s">
        <v>60</v>
      </c>
      <c r="D52" s="3">
        <v>18</v>
      </c>
      <c r="E52" s="8" t="s">
        <v>126</v>
      </c>
      <c r="F52" s="10" t="str">
        <f t="shared" si="1"/>
        <v xml:space="preserve">18118Bilirubin direktni </v>
      </c>
      <c r="G52" s="6">
        <v>2922</v>
      </c>
      <c r="H52" s="7" t="s">
        <v>72</v>
      </c>
      <c r="I52" s="28">
        <v>3</v>
      </c>
    </row>
    <row r="53" spans="1:9" ht="127.5">
      <c r="A53" s="9" t="s">
        <v>69</v>
      </c>
      <c r="B53" s="4">
        <v>181</v>
      </c>
      <c r="C53" s="1" t="s">
        <v>60</v>
      </c>
      <c r="D53" s="3">
        <v>23</v>
      </c>
      <c r="E53" s="8" t="s">
        <v>19</v>
      </c>
      <c r="F53" s="10" t="str">
        <f t="shared" si="1"/>
        <v>18123CHK</v>
      </c>
      <c r="G53" s="6">
        <v>5913.6</v>
      </c>
      <c r="H53" s="7" t="s">
        <v>72</v>
      </c>
      <c r="I53" s="28">
        <v>0</v>
      </c>
    </row>
    <row r="54" spans="1:9" ht="127.5">
      <c r="A54" s="9" t="s">
        <v>69</v>
      </c>
      <c r="B54" s="4">
        <v>181</v>
      </c>
      <c r="C54" s="1" t="s">
        <v>60</v>
      </c>
      <c r="D54" s="3">
        <v>24</v>
      </c>
      <c r="E54" s="8" t="s">
        <v>127</v>
      </c>
      <c r="F54" s="10" t="str">
        <f t="shared" si="1"/>
        <v>18124CK</v>
      </c>
      <c r="G54" s="6">
        <v>13879.2</v>
      </c>
      <c r="H54" s="7" t="s">
        <v>72</v>
      </c>
      <c r="I54" s="28">
        <v>0</v>
      </c>
    </row>
    <row r="55" spans="1:9" ht="127.5">
      <c r="A55" s="9" t="s">
        <v>69</v>
      </c>
      <c r="B55" s="4">
        <v>181</v>
      </c>
      <c r="C55" s="1" t="s">
        <v>60</v>
      </c>
      <c r="D55" s="3">
        <v>28</v>
      </c>
      <c r="E55" s="8" t="s">
        <v>128</v>
      </c>
      <c r="F55" s="10" t="str">
        <f t="shared" si="1"/>
        <v>18128Cuvette Cartridge</v>
      </c>
      <c r="G55" s="6">
        <v>40298.400000000001</v>
      </c>
      <c r="H55" s="7" t="s">
        <v>72</v>
      </c>
      <c r="I55" s="28">
        <v>0</v>
      </c>
    </row>
    <row r="56" spans="1:9" ht="127.5">
      <c r="A56" s="9" t="s">
        <v>69</v>
      </c>
      <c r="B56" s="4">
        <v>181</v>
      </c>
      <c r="C56" s="1" t="s">
        <v>60</v>
      </c>
      <c r="D56" s="3">
        <v>29</v>
      </c>
      <c r="E56" s="8" t="s">
        <v>20</v>
      </c>
      <c r="F56" s="10" t="str">
        <f t="shared" si="1"/>
        <v>18129čašice  sa poklopcem</v>
      </c>
      <c r="G56" s="6">
        <v>5102.3999999999996</v>
      </c>
      <c r="H56" s="7" t="s">
        <v>72</v>
      </c>
      <c r="I56" s="28">
        <v>0</v>
      </c>
    </row>
    <row r="57" spans="1:9" ht="127.5">
      <c r="A57" s="9" t="s">
        <v>69</v>
      </c>
      <c r="B57" s="4">
        <v>181</v>
      </c>
      <c r="C57" s="1" t="s">
        <v>60</v>
      </c>
      <c r="D57" s="3">
        <v>31</v>
      </c>
      <c r="E57" s="8" t="s">
        <v>129</v>
      </c>
      <c r="F57" s="10" t="str">
        <f t="shared" si="1"/>
        <v>18131ENZ  I  kalibrator</v>
      </c>
      <c r="G57" s="6">
        <v>14539.2</v>
      </c>
      <c r="H57" s="7" t="s">
        <v>72</v>
      </c>
      <c r="I57" s="28">
        <v>0</v>
      </c>
    </row>
    <row r="58" spans="1:9" ht="127.5">
      <c r="A58" s="9" t="s">
        <v>69</v>
      </c>
      <c r="B58" s="4">
        <v>181</v>
      </c>
      <c r="C58" s="1" t="s">
        <v>60</v>
      </c>
      <c r="D58" s="3">
        <v>34</v>
      </c>
      <c r="E58" s="8" t="s">
        <v>130</v>
      </c>
      <c r="F58" s="10" t="str">
        <f t="shared" si="1"/>
        <v xml:space="preserve">18134Fosfor </v>
      </c>
      <c r="G58" s="6">
        <v>2629.2</v>
      </c>
      <c r="H58" s="7" t="s">
        <v>72</v>
      </c>
      <c r="I58" s="28">
        <v>1</v>
      </c>
    </row>
    <row r="59" spans="1:9" ht="127.5">
      <c r="A59" s="9" t="s">
        <v>69</v>
      </c>
      <c r="B59" s="4">
        <v>181</v>
      </c>
      <c r="C59" s="1" t="s">
        <v>60</v>
      </c>
      <c r="D59" s="3">
        <v>36</v>
      </c>
      <c r="E59" s="8" t="s">
        <v>131</v>
      </c>
      <c r="F59" s="10" t="str">
        <f t="shared" si="1"/>
        <v>18136GGT</v>
      </c>
      <c r="G59" s="6">
        <v>3068.4</v>
      </c>
      <c r="H59" s="7" t="s">
        <v>72</v>
      </c>
      <c r="I59" s="28">
        <v>1</v>
      </c>
    </row>
    <row r="60" spans="1:9" ht="127.5">
      <c r="A60" s="9" t="s">
        <v>69</v>
      </c>
      <c r="B60" s="4">
        <v>181</v>
      </c>
      <c r="C60" s="1" t="s">
        <v>60</v>
      </c>
      <c r="D60" s="3">
        <v>37</v>
      </c>
      <c r="E60" s="8" t="s">
        <v>132</v>
      </c>
      <c r="F60" s="10" t="str">
        <f t="shared" si="1"/>
        <v>18137Glukoza</v>
      </c>
      <c r="G60" s="6">
        <v>7585.2</v>
      </c>
      <c r="H60" s="7" t="s">
        <v>72</v>
      </c>
      <c r="I60" s="28">
        <v>0</v>
      </c>
    </row>
    <row r="61" spans="1:9" ht="127.5">
      <c r="A61" s="9" t="s">
        <v>69</v>
      </c>
      <c r="B61" s="1">
        <v>181</v>
      </c>
      <c r="C61" s="1" t="s">
        <v>60</v>
      </c>
      <c r="D61" s="2">
        <v>38</v>
      </c>
      <c r="E61" s="10" t="s">
        <v>133</v>
      </c>
      <c r="F61" s="10" t="str">
        <f t="shared" si="1"/>
        <v>18138Gvožđe</v>
      </c>
      <c r="G61" s="12">
        <v>2577.6</v>
      </c>
      <c r="H61" s="9" t="s">
        <v>72</v>
      </c>
      <c r="I61" s="28">
        <v>0</v>
      </c>
    </row>
    <row r="62" spans="1:9" ht="127.5">
      <c r="A62" s="9" t="s">
        <v>69</v>
      </c>
      <c r="B62" s="1">
        <v>181</v>
      </c>
      <c r="C62" s="1" t="s">
        <v>60</v>
      </c>
      <c r="D62" s="2">
        <v>40</v>
      </c>
      <c r="E62" s="10" t="s">
        <v>134</v>
      </c>
      <c r="F62" s="10" t="str">
        <f t="shared" si="1"/>
        <v>18140HbA1c</v>
      </c>
      <c r="G62" s="12">
        <v>49484.4</v>
      </c>
      <c r="H62" s="9" t="s">
        <v>72</v>
      </c>
      <c r="I62" s="28">
        <v>1</v>
      </c>
    </row>
    <row r="63" spans="1:9" ht="127.5">
      <c r="A63" s="9" t="s">
        <v>69</v>
      </c>
      <c r="B63" s="1">
        <v>181</v>
      </c>
      <c r="C63" s="1" t="s">
        <v>60</v>
      </c>
      <c r="D63" s="2">
        <v>41</v>
      </c>
      <c r="E63" s="10" t="s">
        <v>135</v>
      </c>
      <c r="F63" s="10" t="str">
        <f t="shared" si="1"/>
        <v>18141HDL Holesterol</v>
      </c>
      <c r="G63" s="12">
        <v>10053.6</v>
      </c>
      <c r="H63" s="9" t="s">
        <v>72</v>
      </c>
      <c r="I63" s="28">
        <v>0</v>
      </c>
    </row>
    <row r="64" spans="1:9" ht="127.5">
      <c r="A64" s="9" t="s">
        <v>69</v>
      </c>
      <c r="B64" s="1">
        <v>181</v>
      </c>
      <c r="C64" s="1" t="s">
        <v>60</v>
      </c>
      <c r="D64" s="2">
        <v>43</v>
      </c>
      <c r="E64" s="10" t="s">
        <v>136</v>
      </c>
      <c r="F64" s="10" t="str">
        <f t="shared" si="1"/>
        <v>18143Holesterol</v>
      </c>
      <c r="G64" s="12">
        <v>4726.8</v>
      </c>
      <c r="H64" s="9" t="s">
        <v>72</v>
      </c>
      <c r="I64" s="28">
        <v>1</v>
      </c>
    </row>
    <row r="65" spans="1:9" ht="127.5">
      <c r="A65" s="9" t="s">
        <v>69</v>
      </c>
      <c r="B65" s="1">
        <v>181</v>
      </c>
      <c r="C65" s="1" t="s">
        <v>60</v>
      </c>
      <c r="D65" s="2">
        <v>46</v>
      </c>
      <c r="E65" s="10" t="s">
        <v>137</v>
      </c>
      <c r="F65" s="10" t="str">
        <f t="shared" si="1"/>
        <v>18146hsCRP</v>
      </c>
      <c r="G65" s="12">
        <v>6912</v>
      </c>
      <c r="H65" s="9" t="s">
        <v>72</v>
      </c>
      <c r="I65" s="28">
        <v>30</v>
      </c>
    </row>
    <row r="66" spans="1:9" ht="127.5">
      <c r="A66" s="9" t="s">
        <v>69</v>
      </c>
      <c r="B66" s="1">
        <v>181</v>
      </c>
      <c r="C66" s="1" t="s">
        <v>60</v>
      </c>
      <c r="D66" s="2">
        <v>51</v>
      </c>
      <c r="E66" s="10" t="s">
        <v>138</v>
      </c>
      <c r="F66" s="10" t="str">
        <f t="shared" ref="F66:F97" si="2">B66&amp;D66&amp;E66</f>
        <v>18151Kalcijum</v>
      </c>
      <c r="G66" s="12">
        <v>4381.2</v>
      </c>
      <c r="H66" s="9" t="s">
        <v>72</v>
      </c>
      <c r="I66" s="28">
        <v>5</v>
      </c>
    </row>
    <row r="67" spans="1:9" ht="127.5">
      <c r="A67" s="9" t="s">
        <v>69</v>
      </c>
      <c r="B67" s="1">
        <v>181</v>
      </c>
      <c r="C67" s="1" t="s">
        <v>60</v>
      </c>
      <c r="D67" s="2">
        <v>55</v>
      </c>
      <c r="E67" s="10" t="s">
        <v>139</v>
      </c>
      <c r="F67" s="10" t="str">
        <f t="shared" si="2"/>
        <v>18155Kreatinin</v>
      </c>
      <c r="G67" s="12">
        <v>2011.2</v>
      </c>
      <c r="H67" s="9" t="s">
        <v>72</v>
      </c>
      <c r="I67" s="28">
        <v>5</v>
      </c>
    </row>
    <row r="68" spans="1:9" ht="127.5">
      <c r="A68" s="9" t="s">
        <v>69</v>
      </c>
      <c r="B68" s="1">
        <v>181</v>
      </c>
      <c r="C68" s="1" t="s">
        <v>60</v>
      </c>
      <c r="D68" s="2">
        <v>57</v>
      </c>
      <c r="E68" s="10" t="s">
        <v>140</v>
      </c>
      <c r="F68" s="10" t="str">
        <f t="shared" si="2"/>
        <v>18157LDH</v>
      </c>
      <c r="G68" s="12">
        <v>5114.3999999999996</v>
      </c>
      <c r="H68" s="9" t="s">
        <v>72</v>
      </c>
      <c r="I68" s="28">
        <v>6</v>
      </c>
    </row>
    <row r="69" spans="1:9" ht="127.5">
      <c r="A69" s="9" t="s">
        <v>69</v>
      </c>
      <c r="B69" s="1">
        <v>181</v>
      </c>
      <c r="C69" s="1" t="s">
        <v>60</v>
      </c>
      <c r="D69" s="2">
        <v>58</v>
      </c>
      <c r="E69" s="10" t="s">
        <v>141</v>
      </c>
      <c r="F69" s="10" t="str">
        <f t="shared" si="2"/>
        <v>18158Lipaza</v>
      </c>
      <c r="G69" s="12">
        <v>12490.8</v>
      </c>
      <c r="H69" s="9" t="s">
        <v>72</v>
      </c>
      <c r="I69" s="28">
        <v>9</v>
      </c>
    </row>
    <row r="70" spans="1:9" ht="127.5">
      <c r="A70" s="9" t="s">
        <v>69</v>
      </c>
      <c r="B70" s="1">
        <v>181</v>
      </c>
      <c r="C70" s="1" t="s">
        <v>60</v>
      </c>
      <c r="D70" s="2">
        <v>59</v>
      </c>
      <c r="E70" s="10" t="s">
        <v>142</v>
      </c>
      <c r="F70" s="10" t="str">
        <f t="shared" si="2"/>
        <v>18159Lipaza kalibrator</v>
      </c>
      <c r="G70" s="12">
        <v>12244.8</v>
      </c>
      <c r="H70" s="9" t="s">
        <v>72</v>
      </c>
      <c r="I70" s="28">
        <v>0</v>
      </c>
    </row>
    <row r="71" spans="1:9" ht="127.5">
      <c r="A71" s="9" t="s">
        <v>69</v>
      </c>
      <c r="B71" s="1">
        <v>181</v>
      </c>
      <c r="C71" s="1" t="s">
        <v>60</v>
      </c>
      <c r="D71" s="2">
        <v>74</v>
      </c>
      <c r="E71" s="10" t="s">
        <v>143</v>
      </c>
      <c r="F71" s="10" t="str">
        <f t="shared" si="2"/>
        <v>18174Liquichek Immunology Level 3</v>
      </c>
      <c r="G71" s="12">
        <v>27225</v>
      </c>
      <c r="H71" s="9" t="s">
        <v>72</v>
      </c>
      <c r="I71" s="28">
        <v>0</v>
      </c>
    </row>
    <row r="72" spans="1:9" ht="127.5">
      <c r="A72" s="9" t="s">
        <v>69</v>
      </c>
      <c r="B72" s="1">
        <v>181</v>
      </c>
      <c r="C72" s="1" t="s">
        <v>60</v>
      </c>
      <c r="D72" s="2">
        <v>78</v>
      </c>
      <c r="E72" s="10" t="s">
        <v>144</v>
      </c>
      <c r="F72" s="10" t="str">
        <f t="shared" si="2"/>
        <v>18178Liquid Assayed Multiqual Level 1</v>
      </c>
      <c r="G72" s="12">
        <v>6160</v>
      </c>
      <c r="H72" s="9" t="s">
        <v>72</v>
      </c>
      <c r="I72" s="28">
        <v>0</v>
      </c>
    </row>
    <row r="73" spans="1:9" ht="127.5">
      <c r="A73" s="9" t="s">
        <v>69</v>
      </c>
      <c r="B73" s="1">
        <v>181</v>
      </c>
      <c r="C73" s="1" t="s">
        <v>60</v>
      </c>
      <c r="D73" s="2">
        <v>79</v>
      </c>
      <c r="E73" s="10" t="s">
        <v>145</v>
      </c>
      <c r="F73" s="10" t="str">
        <f t="shared" si="2"/>
        <v>18179Liquid Assayed Multiqual Level 2</v>
      </c>
      <c r="G73" s="12">
        <v>12375</v>
      </c>
      <c r="H73" s="9" t="s">
        <v>72</v>
      </c>
      <c r="I73" s="28">
        <v>0</v>
      </c>
    </row>
    <row r="74" spans="1:9" ht="127.5">
      <c r="A74" s="9" t="s">
        <v>69</v>
      </c>
      <c r="B74" s="1">
        <v>181</v>
      </c>
      <c r="C74" s="1" t="s">
        <v>60</v>
      </c>
      <c r="D74" s="2">
        <v>82</v>
      </c>
      <c r="E74" s="10" t="s">
        <v>146</v>
      </c>
      <c r="F74" s="10" t="str">
        <f t="shared" si="2"/>
        <v>18182Magnezijum</v>
      </c>
      <c r="G74" s="12">
        <v>6289.2</v>
      </c>
      <c r="H74" s="9" t="s">
        <v>72</v>
      </c>
      <c r="I74" s="28">
        <v>10</v>
      </c>
    </row>
    <row r="75" spans="1:9" ht="127.5">
      <c r="A75" s="9" t="s">
        <v>69</v>
      </c>
      <c r="B75" s="1">
        <v>181</v>
      </c>
      <c r="C75" s="1" t="s">
        <v>60</v>
      </c>
      <c r="D75" s="2">
        <v>83</v>
      </c>
      <c r="E75" s="10" t="s">
        <v>147</v>
      </c>
      <c r="F75" s="10" t="str">
        <f t="shared" si="2"/>
        <v xml:space="preserve">18183male čašice a 1.0 ml </v>
      </c>
      <c r="G75" s="12">
        <v>5102.3999999999996</v>
      </c>
      <c r="H75" s="9" t="s">
        <v>72</v>
      </c>
      <c r="I75" s="28">
        <v>8</v>
      </c>
    </row>
    <row r="76" spans="1:9" ht="127.5">
      <c r="A76" s="9" t="s">
        <v>69</v>
      </c>
      <c r="B76" s="1">
        <v>181</v>
      </c>
      <c r="C76" s="1" t="s">
        <v>60</v>
      </c>
      <c r="D76" s="2">
        <v>84</v>
      </c>
      <c r="E76" s="10" t="s">
        <v>148</v>
      </c>
      <c r="F76" s="10" t="str">
        <f t="shared" si="2"/>
        <v xml:space="preserve">18184Mikroalbumin </v>
      </c>
      <c r="G76" s="12">
        <v>28261.200000000001</v>
      </c>
      <c r="H76" s="9" t="s">
        <v>72</v>
      </c>
      <c r="I76" s="28">
        <v>2</v>
      </c>
    </row>
    <row r="77" spans="1:9" ht="127.5">
      <c r="A77" s="9" t="s">
        <v>69</v>
      </c>
      <c r="B77" s="1">
        <v>181</v>
      </c>
      <c r="C77" s="1" t="s">
        <v>60</v>
      </c>
      <c r="D77" s="2">
        <v>87</v>
      </c>
      <c r="E77" s="10" t="s">
        <v>149</v>
      </c>
      <c r="F77" s="10" t="str">
        <f t="shared" si="2"/>
        <v>18187Mokraćna kiselina</v>
      </c>
      <c r="G77" s="12">
        <v>4212</v>
      </c>
      <c r="H77" s="9" t="s">
        <v>72</v>
      </c>
      <c r="I77" s="28">
        <v>3</v>
      </c>
    </row>
    <row r="78" spans="1:9" ht="127.5">
      <c r="A78" s="9" t="s">
        <v>69</v>
      </c>
      <c r="B78" s="1">
        <v>181</v>
      </c>
      <c r="C78" s="1" t="s">
        <v>60</v>
      </c>
      <c r="D78" s="2">
        <v>91</v>
      </c>
      <c r="E78" s="10" t="s">
        <v>150</v>
      </c>
      <c r="F78" s="10" t="str">
        <f t="shared" si="2"/>
        <v>18191Printer papir</v>
      </c>
      <c r="G78" s="12">
        <v>15304.8</v>
      </c>
      <c r="H78" s="9" t="s">
        <v>72</v>
      </c>
      <c r="I78" s="28">
        <v>0</v>
      </c>
    </row>
    <row r="79" spans="1:9" ht="127.5">
      <c r="A79" s="9" t="s">
        <v>69</v>
      </c>
      <c r="B79" s="1">
        <v>181</v>
      </c>
      <c r="C79" s="1" t="s">
        <v>60</v>
      </c>
      <c r="D79" s="11">
        <v>105</v>
      </c>
      <c r="E79" s="10" t="s">
        <v>151</v>
      </c>
      <c r="F79" s="10" t="str">
        <f t="shared" si="2"/>
        <v>181105TP/ALB  kalibrator</v>
      </c>
      <c r="G79" s="12">
        <v>8259.6</v>
      </c>
      <c r="H79" s="9" t="s">
        <v>72</v>
      </c>
      <c r="I79" s="28">
        <v>0</v>
      </c>
    </row>
    <row r="80" spans="1:9" ht="127.5">
      <c r="A80" s="9" t="s">
        <v>69</v>
      </c>
      <c r="B80" s="1">
        <v>181</v>
      </c>
      <c r="C80" s="1" t="s">
        <v>60</v>
      </c>
      <c r="D80" s="11">
        <v>106</v>
      </c>
      <c r="E80" s="10" t="s">
        <v>152</v>
      </c>
      <c r="F80" s="10" t="str">
        <f t="shared" si="2"/>
        <v>181106Trigliceridi</v>
      </c>
      <c r="G80" s="12">
        <v>6574.8</v>
      </c>
      <c r="H80" s="9" t="s">
        <v>72</v>
      </c>
      <c r="I80" s="28">
        <v>0</v>
      </c>
    </row>
    <row r="81" spans="1:9" ht="127.5">
      <c r="A81" s="9" t="s">
        <v>69</v>
      </c>
      <c r="B81" s="1">
        <v>181</v>
      </c>
      <c r="C81" s="1" t="s">
        <v>60</v>
      </c>
      <c r="D81" s="11">
        <v>107</v>
      </c>
      <c r="E81" s="10" t="s">
        <v>153</v>
      </c>
      <c r="F81" s="10" t="str">
        <f t="shared" si="2"/>
        <v>181107UCFP - urin/likvor protein kalibrator</v>
      </c>
      <c r="G81" s="12">
        <v>15202.8</v>
      </c>
      <c r="H81" s="9" t="s">
        <v>72</v>
      </c>
      <c r="I81" s="28">
        <v>0</v>
      </c>
    </row>
    <row r="82" spans="1:9" ht="127.5">
      <c r="A82" s="9" t="s">
        <v>69</v>
      </c>
      <c r="B82" s="1">
        <v>181</v>
      </c>
      <c r="C82" s="1" t="s">
        <v>60</v>
      </c>
      <c r="D82" s="11">
        <v>108</v>
      </c>
      <c r="E82" s="10" t="s">
        <v>154</v>
      </c>
      <c r="F82" s="10" t="str">
        <f t="shared" si="2"/>
        <v>181108Ukupni proteini</v>
      </c>
      <c r="G82" s="12">
        <v>1780.8</v>
      </c>
      <c r="H82" s="9" t="s">
        <v>72</v>
      </c>
      <c r="I82" s="28">
        <v>2</v>
      </c>
    </row>
    <row r="83" spans="1:9" ht="127.5">
      <c r="A83" s="9" t="s">
        <v>69</v>
      </c>
      <c r="B83" s="1">
        <v>181</v>
      </c>
      <c r="C83" s="1" t="s">
        <v>60</v>
      </c>
      <c r="D83" s="11">
        <v>109</v>
      </c>
      <c r="E83" s="10" t="s">
        <v>155</v>
      </c>
      <c r="F83" s="10" t="str">
        <f t="shared" si="2"/>
        <v>181109Urea</v>
      </c>
      <c r="G83" s="12">
        <v>3260.4</v>
      </c>
      <c r="H83" s="9" t="s">
        <v>72</v>
      </c>
      <c r="I83" s="28">
        <v>1</v>
      </c>
    </row>
    <row r="84" spans="1:9" ht="127.5">
      <c r="A84" s="9" t="s">
        <v>69</v>
      </c>
      <c r="B84" s="1">
        <v>181</v>
      </c>
      <c r="C84" s="1" t="s">
        <v>60</v>
      </c>
      <c r="D84" s="11">
        <v>114</v>
      </c>
      <c r="E84" s="10" t="s">
        <v>156</v>
      </c>
      <c r="F84" s="10" t="str">
        <f t="shared" si="2"/>
        <v xml:space="preserve">181114UCFP - urin/likvor protein </v>
      </c>
      <c r="G84" s="12">
        <v>2678.4</v>
      </c>
      <c r="H84" s="9" t="s">
        <v>72</v>
      </c>
      <c r="I84" s="28">
        <v>2</v>
      </c>
    </row>
    <row r="85" spans="1:9" ht="63.75">
      <c r="A85" s="9" t="s">
        <v>69</v>
      </c>
      <c r="B85" s="1">
        <v>198</v>
      </c>
      <c r="C85" s="1" t="s">
        <v>157</v>
      </c>
      <c r="D85" s="11">
        <v>1</v>
      </c>
      <c r="E85" s="10" t="s">
        <v>158</v>
      </c>
      <c r="F85" s="10" t="str">
        <f t="shared" si="2"/>
        <v>1981DCA SYSTEM Hb1C REAGENT CARTRIDGE</v>
      </c>
      <c r="G85" s="13">
        <v>9400</v>
      </c>
      <c r="H85" s="14" t="s">
        <v>162</v>
      </c>
      <c r="I85" s="28">
        <v>0</v>
      </c>
    </row>
    <row r="86" spans="1:9" ht="38.25">
      <c r="A86" s="9" t="s">
        <v>69</v>
      </c>
      <c r="B86" s="1">
        <v>207</v>
      </c>
      <c r="C86" s="1" t="s">
        <v>22</v>
      </c>
      <c r="D86" s="11">
        <v>121</v>
      </c>
      <c r="E86" s="10" t="s">
        <v>23</v>
      </c>
      <c r="F86" s="10" t="str">
        <f t="shared" si="2"/>
        <v>207121Free T4 reagens</v>
      </c>
      <c r="G86" s="12">
        <v>27360</v>
      </c>
      <c r="H86" s="9" t="s">
        <v>71</v>
      </c>
      <c r="I86" s="28">
        <v>10</v>
      </c>
    </row>
    <row r="87" spans="1:9" ht="38.25">
      <c r="A87" s="9" t="s">
        <v>69</v>
      </c>
      <c r="B87" s="1">
        <v>207</v>
      </c>
      <c r="C87" s="1" t="s">
        <v>22</v>
      </c>
      <c r="D87" s="11">
        <v>122</v>
      </c>
      <c r="E87" s="10" t="s">
        <v>24</v>
      </c>
      <c r="F87" s="10" t="str">
        <f t="shared" si="2"/>
        <v>207122Free T4 kalibrator</v>
      </c>
      <c r="G87" s="12">
        <v>16850</v>
      </c>
      <c r="H87" s="9" t="s">
        <v>71</v>
      </c>
      <c r="I87" s="28">
        <v>2</v>
      </c>
    </row>
    <row r="88" spans="1:9" ht="38.25">
      <c r="A88" s="9" t="s">
        <v>69</v>
      </c>
      <c r="B88" s="1">
        <v>207</v>
      </c>
      <c r="C88" s="1" t="s">
        <v>22</v>
      </c>
      <c r="D88" s="11">
        <v>124</v>
      </c>
      <c r="E88" s="10" t="s">
        <v>25</v>
      </c>
      <c r="F88" s="10" t="str">
        <f t="shared" si="2"/>
        <v>207124FT 3 reagens</v>
      </c>
      <c r="G88" s="12">
        <v>27360</v>
      </c>
      <c r="H88" s="9" t="s">
        <v>71</v>
      </c>
      <c r="I88" s="28">
        <v>6</v>
      </c>
    </row>
    <row r="89" spans="1:9" ht="38.25">
      <c r="A89" s="9" t="s">
        <v>69</v>
      </c>
      <c r="B89" s="1">
        <v>207</v>
      </c>
      <c r="C89" s="1" t="s">
        <v>22</v>
      </c>
      <c r="D89" s="11">
        <v>125</v>
      </c>
      <c r="E89" s="10" t="s">
        <v>26</v>
      </c>
      <c r="F89" s="10" t="str">
        <f t="shared" si="2"/>
        <v>207125FT 3 kalibrator</v>
      </c>
      <c r="G89" s="12">
        <v>16850</v>
      </c>
      <c r="H89" s="9" t="s">
        <v>71</v>
      </c>
      <c r="I89" s="28">
        <v>2</v>
      </c>
    </row>
    <row r="90" spans="1:9" ht="38.25">
      <c r="A90" s="9" t="s">
        <v>69</v>
      </c>
      <c r="B90" s="1">
        <v>207</v>
      </c>
      <c r="C90" s="1" t="s">
        <v>22</v>
      </c>
      <c r="D90" s="11">
        <v>128</v>
      </c>
      <c r="E90" s="10" t="s">
        <v>27</v>
      </c>
      <c r="F90" s="10" t="str">
        <f t="shared" si="2"/>
        <v>207128TSH reagens</v>
      </c>
      <c r="G90" s="12">
        <v>25920</v>
      </c>
      <c r="H90" s="9" t="s">
        <v>71</v>
      </c>
      <c r="I90" s="28">
        <v>10</v>
      </c>
    </row>
    <row r="91" spans="1:9" ht="38.25">
      <c r="A91" s="9" t="s">
        <v>69</v>
      </c>
      <c r="B91" s="1">
        <v>207</v>
      </c>
      <c r="C91" s="1" t="s">
        <v>22</v>
      </c>
      <c r="D91" s="11">
        <v>129</v>
      </c>
      <c r="E91" s="10" t="s">
        <v>3</v>
      </c>
      <c r="F91" s="10" t="str">
        <f t="shared" si="2"/>
        <v>207129TSH kalibrator</v>
      </c>
      <c r="G91" s="12">
        <v>16850</v>
      </c>
      <c r="H91" s="9" t="s">
        <v>71</v>
      </c>
      <c r="I91" s="28">
        <v>2</v>
      </c>
    </row>
    <row r="92" spans="1:9" ht="38.25">
      <c r="A92" s="9" t="s">
        <v>69</v>
      </c>
      <c r="B92" s="1">
        <v>207</v>
      </c>
      <c r="C92" s="1" t="s">
        <v>22</v>
      </c>
      <c r="D92" s="11">
        <v>131</v>
      </c>
      <c r="E92" s="10" t="s">
        <v>28</v>
      </c>
      <c r="F92" s="10" t="str">
        <f t="shared" si="2"/>
        <v>207131Anti TG reagens</v>
      </c>
      <c r="G92" s="12">
        <v>32375</v>
      </c>
      <c r="H92" s="9" t="s">
        <v>71</v>
      </c>
      <c r="I92" s="28">
        <v>10</v>
      </c>
    </row>
    <row r="93" spans="1:9" ht="38.25">
      <c r="A93" s="9" t="s">
        <v>69</v>
      </c>
      <c r="B93" s="1">
        <v>207</v>
      </c>
      <c r="C93" s="1" t="s">
        <v>22</v>
      </c>
      <c r="D93" s="11">
        <v>133</v>
      </c>
      <c r="E93" s="10" t="s">
        <v>29</v>
      </c>
      <c r="F93" s="10" t="str">
        <f t="shared" si="2"/>
        <v>207133Anti TG kalibrator</v>
      </c>
      <c r="G93" s="12">
        <v>16850</v>
      </c>
      <c r="H93" s="9" t="s">
        <v>71</v>
      </c>
      <c r="I93" s="28">
        <v>2</v>
      </c>
    </row>
    <row r="94" spans="1:9" ht="38.25">
      <c r="A94" s="9" t="s">
        <v>69</v>
      </c>
      <c r="B94" s="1">
        <v>207</v>
      </c>
      <c r="C94" s="1" t="s">
        <v>22</v>
      </c>
      <c r="D94" s="11">
        <v>134</v>
      </c>
      <c r="E94" s="10" t="s">
        <v>30</v>
      </c>
      <c r="F94" s="10" t="str">
        <f t="shared" si="2"/>
        <v>207134Anti TG kontrola</v>
      </c>
      <c r="G94" s="12">
        <v>16850</v>
      </c>
      <c r="H94" s="9" t="s">
        <v>71</v>
      </c>
      <c r="I94" s="28">
        <v>2</v>
      </c>
    </row>
    <row r="95" spans="1:9" ht="38.25">
      <c r="A95" s="9" t="s">
        <v>69</v>
      </c>
      <c r="B95" s="1">
        <v>207</v>
      </c>
      <c r="C95" s="1" t="s">
        <v>22</v>
      </c>
      <c r="D95" s="11">
        <v>135</v>
      </c>
      <c r="E95" s="10" t="s">
        <v>31</v>
      </c>
      <c r="F95" s="10" t="str">
        <f t="shared" si="2"/>
        <v>207135Anti TPO reagens</v>
      </c>
      <c r="G95" s="12">
        <v>32375</v>
      </c>
      <c r="H95" s="9" t="s">
        <v>71</v>
      </c>
      <c r="I95" s="28">
        <v>5</v>
      </c>
    </row>
    <row r="96" spans="1:9" ht="38.25">
      <c r="A96" s="9" t="s">
        <v>69</v>
      </c>
      <c r="B96" s="1">
        <v>207</v>
      </c>
      <c r="C96" s="1" t="s">
        <v>22</v>
      </c>
      <c r="D96" s="11">
        <v>137</v>
      </c>
      <c r="E96" s="10" t="s">
        <v>32</v>
      </c>
      <c r="F96" s="10" t="str">
        <f t="shared" si="2"/>
        <v>207137Anti TPO  kalibrator</v>
      </c>
      <c r="G96" s="12">
        <v>16850</v>
      </c>
      <c r="H96" s="9" t="s">
        <v>71</v>
      </c>
      <c r="I96" s="28">
        <v>2</v>
      </c>
    </row>
    <row r="97" spans="1:9" ht="38.25">
      <c r="A97" s="9" t="s">
        <v>69</v>
      </c>
      <c r="B97" s="1">
        <v>207</v>
      </c>
      <c r="C97" s="1" t="s">
        <v>22</v>
      </c>
      <c r="D97" s="11">
        <v>138</v>
      </c>
      <c r="E97" s="10" t="s">
        <v>33</v>
      </c>
      <c r="F97" s="10" t="str">
        <f t="shared" si="2"/>
        <v>207138Anti TPO  kontrola</v>
      </c>
      <c r="G97" s="12">
        <v>16850</v>
      </c>
      <c r="H97" s="9" t="s">
        <v>71</v>
      </c>
      <c r="I97" s="28">
        <v>2</v>
      </c>
    </row>
    <row r="98" spans="1:9" ht="38.25">
      <c r="A98" s="9" t="s">
        <v>69</v>
      </c>
      <c r="B98" s="1">
        <v>207</v>
      </c>
      <c r="C98" s="1" t="s">
        <v>22</v>
      </c>
      <c r="D98" s="11">
        <v>170</v>
      </c>
      <c r="E98" s="10" t="s">
        <v>13</v>
      </c>
      <c r="F98" s="10" t="str">
        <f t="shared" ref="F98:F129" si="3">B98&amp;D98&amp;E98</f>
        <v>207170FSH reagens</v>
      </c>
      <c r="G98" s="12">
        <v>34776</v>
      </c>
      <c r="H98" s="9" t="s">
        <v>71</v>
      </c>
      <c r="I98" s="28">
        <v>5</v>
      </c>
    </row>
    <row r="99" spans="1:9" ht="38.25">
      <c r="A99" s="9" t="s">
        <v>69</v>
      </c>
      <c r="B99" s="1">
        <v>207</v>
      </c>
      <c r="C99" s="1" t="s">
        <v>22</v>
      </c>
      <c r="D99" s="11">
        <v>171</v>
      </c>
      <c r="E99" s="10" t="s">
        <v>14</v>
      </c>
      <c r="F99" s="10" t="str">
        <f t="shared" si="3"/>
        <v>207171FSH kalibrator</v>
      </c>
      <c r="G99" s="12">
        <v>16850</v>
      </c>
      <c r="H99" s="9" t="s">
        <v>71</v>
      </c>
      <c r="I99" s="28">
        <v>2</v>
      </c>
    </row>
    <row r="100" spans="1:9" ht="38.25">
      <c r="A100" s="9" t="s">
        <v>69</v>
      </c>
      <c r="B100" s="1">
        <v>207</v>
      </c>
      <c r="C100" s="1" t="s">
        <v>22</v>
      </c>
      <c r="D100" s="11">
        <v>172</v>
      </c>
      <c r="E100" s="10" t="s">
        <v>34</v>
      </c>
      <c r="F100" s="10" t="str">
        <f t="shared" si="3"/>
        <v xml:space="preserve">207172LH </v>
      </c>
      <c r="G100" s="12">
        <v>38640</v>
      </c>
      <c r="H100" s="9" t="s">
        <v>71</v>
      </c>
      <c r="I100" s="28">
        <v>4</v>
      </c>
    </row>
    <row r="101" spans="1:9" ht="38.25">
      <c r="A101" s="9" t="s">
        <v>69</v>
      </c>
      <c r="B101" s="1">
        <v>207</v>
      </c>
      <c r="C101" s="1" t="s">
        <v>22</v>
      </c>
      <c r="D101" s="11">
        <v>173</v>
      </c>
      <c r="E101" s="10" t="s">
        <v>8</v>
      </c>
      <c r="F101" s="10" t="str">
        <f t="shared" si="3"/>
        <v>207173LH kalibrator</v>
      </c>
      <c r="G101" s="12">
        <v>16850</v>
      </c>
      <c r="H101" s="9" t="s">
        <v>71</v>
      </c>
      <c r="I101" s="28">
        <v>1</v>
      </c>
    </row>
    <row r="102" spans="1:9" ht="38.25">
      <c r="A102" s="9" t="s">
        <v>69</v>
      </c>
      <c r="B102" s="1">
        <v>207</v>
      </c>
      <c r="C102" s="1" t="s">
        <v>22</v>
      </c>
      <c r="D102" s="11">
        <v>174</v>
      </c>
      <c r="E102" s="10" t="s">
        <v>6</v>
      </c>
      <c r="F102" s="10" t="str">
        <f t="shared" si="3"/>
        <v>207174Estradiol</v>
      </c>
      <c r="G102" s="12">
        <v>34776</v>
      </c>
      <c r="H102" s="9" t="s">
        <v>71</v>
      </c>
      <c r="I102" s="28">
        <v>4</v>
      </c>
    </row>
    <row r="103" spans="1:9" ht="38.25">
      <c r="A103" s="9" t="s">
        <v>69</v>
      </c>
      <c r="B103" s="1">
        <v>207</v>
      </c>
      <c r="C103" s="1" t="s">
        <v>22</v>
      </c>
      <c r="D103" s="11">
        <v>175</v>
      </c>
      <c r="E103" s="10" t="s">
        <v>35</v>
      </c>
      <c r="F103" s="10" t="str">
        <f t="shared" si="3"/>
        <v>207175Estradiol kalibrator</v>
      </c>
      <c r="G103" s="12">
        <v>16850</v>
      </c>
      <c r="H103" s="9" t="s">
        <v>71</v>
      </c>
      <c r="I103" s="28">
        <v>2</v>
      </c>
    </row>
    <row r="104" spans="1:9" ht="38.25">
      <c r="A104" s="9" t="s">
        <v>69</v>
      </c>
      <c r="B104" s="1">
        <v>207</v>
      </c>
      <c r="C104" s="1" t="s">
        <v>22</v>
      </c>
      <c r="D104" s="11">
        <v>178</v>
      </c>
      <c r="E104" s="10" t="s">
        <v>36</v>
      </c>
      <c r="F104" s="10" t="str">
        <f t="shared" si="3"/>
        <v>207178Prolactin</v>
      </c>
      <c r="G104" s="12">
        <v>34776</v>
      </c>
      <c r="H104" s="9" t="s">
        <v>71</v>
      </c>
      <c r="I104" s="28">
        <v>6</v>
      </c>
    </row>
    <row r="105" spans="1:9" ht="38.25">
      <c r="A105" s="9" t="s">
        <v>69</v>
      </c>
      <c r="B105" s="1">
        <v>207</v>
      </c>
      <c r="C105" s="1" t="s">
        <v>22</v>
      </c>
      <c r="D105" s="11">
        <v>179</v>
      </c>
      <c r="E105" s="10" t="s">
        <v>12</v>
      </c>
      <c r="F105" s="10" t="str">
        <f t="shared" si="3"/>
        <v>207179Prolaktin kalibrator</v>
      </c>
      <c r="G105" s="12">
        <v>16850</v>
      </c>
      <c r="H105" s="9" t="s">
        <v>71</v>
      </c>
      <c r="I105" s="28">
        <v>2</v>
      </c>
    </row>
    <row r="106" spans="1:9" ht="38.25">
      <c r="A106" s="9" t="s">
        <v>69</v>
      </c>
      <c r="B106" s="1">
        <v>207</v>
      </c>
      <c r="C106" s="1" t="s">
        <v>22</v>
      </c>
      <c r="D106" s="11">
        <v>180</v>
      </c>
      <c r="E106" s="10" t="s">
        <v>5</v>
      </c>
      <c r="F106" s="10" t="str">
        <f t="shared" si="3"/>
        <v>207180Testosteron</v>
      </c>
      <c r="G106" s="12">
        <v>53382</v>
      </c>
      <c r="H106" s="9" t="s">
        <v>71</v>
      </c>
      <c r="I106" s="28">
        <v>5</v>
      </c>
    </row>
    <row r="107" spans="1:9" ht="38.25">
      <c r="A107" s="9" t="s">
        <v>69</v>
      </c>
      <c r="B107" s="1">
        <v>207</v>
      </c>
      <c r="C107" s="1" t="s">
        <v>22</v>
      </c>
      <c r="D107" s="11">
        <v>182</v>
      </c>
      <c r="E107" s="10" t="s">
        <v>9</v>
      </c>
      <c r="F107" s="10" t="str">
        <f t="shared" si="3"/>
        <v>207182Testosteron kalibrator</v>
      </c>
      <c r="G107" s="12">
        <v>16850</v>
      </c>
      <c r="H107" s="9" t="s">
        <v>71</v>
      </c>
      <c r="I107" s="28">
        <v>2</v>
      </c>
    </row>
    <row r="108" spans="1:9" ht="38.25">
      <c r="A108" s="9" t="s">
        <v>69</v>
      </c>
      <c r="B108" s="1">
        <v>207</v>
      </c>
      <c r="C108" s="1" t="s">
        <v>22</v>
      </c>
      <c r="D108" s="11">
        <v>187</v>
      </c>
      <c r="E108" s="10" t="s">
        <v>7</v>
      </c>
      <c r="F108" s="10" t="str">
        <f t="shared" si="3"/>
        <v>207187Kortizol</v>
      </c>
      <c r="G108" s="12">
        <v>67158</v>
      </c>
      <c r="H108" s="9" t="s">
        <v>71</v>
      </c>
      <c r="I108" s="28">
        <v>6</v>
      </c>
    </row>
    <row r="109" spans="1:9" ht="38.25">
      <c r="A109" s="9" t="s">
        <v>69</v>
      </c>
      <c r="B109" s="1">
        <v>207</v>
      </c>
      <c r="C109" s="1" t="s">
        <v>22</v>
      </c>
      <c r="D109" s="11">
        <v>188</v>
      </c>
      <c r="E109" s="10" t="s">
        <v>37</v>
      </c>
      <c r="F109" s="10" t="str">
        <f t="shared" si="3"/>
        <v>207188Kortizol kalibrator</v>
      </c>
      <c r="G109" s="12">
        <v>16850</v>
      </c>
      <c r="H109" s="9" t="s">
        <v>71</v>
      </c>
      <c r="I109" s="28">
        <v>2</v>
      </c>
    </row>
    <row r="110" spans="1:9" ht="38.25">
      <c r="A110" s="9" t="s">
        <v>69</v>
      </c>
      <c r="B110" s="1">
        <v>207</v>
      </c>
      <c r="C110" s="1" t="s">
        <v>22</v>
      </c>
      <c r="D110" s="11">
        <v>189</v>
      </c>
      <c r="E110" s="10" t="s">
        <v>11</v>
      </c>
      <c r="F110" s="10" t="str">
        <f t="shared" si="3"/>
        <v>207189Insulin reagens</v>
      </c>
      <c r="G110" s="12">
        <v>50360</v>
      </c>
      <c r="H110" s="9" t="s">
        <v>71</v>
      </c>
      <c r="I110" s="28">
        <v>6</v>
      </c>
    </row>
    <row r="111" spans="1:9" ht="38.25">
      <c r="A111" s="9" t="s">
        <v>69</v>
      </c>
      <c r="B111" s="1">
        <v>207</v>
      </c>
      <c r="C111" s="1" t="s">
        <v>22</v>
      </c>
      <c r="D111" s="11">
        <v>190</v>
      </c>
      <c r="E111" s="10" t="s">
        <v>38</v>
      </c>
      <c r="F111" s="10" t="str">
        <f t="shared" si="3"/>
        <v>207190Insulin kallibrator</v>
      </c>
      <c r="G111" s="12">
        <v>16850</v>
      </c>
      <c r="H111" s="9" t="s">
        <v>71</v>
      </c>
      <c r="I111" s="28">
        <v>2</v>
      </c>
    </row>
    <row r="112" spans="1:9" ht="38.25">
      <c r="A112" s="9" t="s">
        <v>69</v>
      </c>
      <c r="B112" s="1">
        <v>207</v>
      </c>
      <c r="C112" s="1" t="s">
        <v>22</v>
      </c>
      <c r="D112" s="11">
        <v>209</v>
      </c>
      <c r="E112" s="10" t="s">
        <v>39</v>
      </c>
      <c r="F112" s="10" t="str">
        <f t="shared" si="3"/>
        <v>207209Takrolimus reagens</v>
      </c>
      <c r="G112" s="12">
        <v>115500</v>
      </c>
      <c r="H112" s="9" t="s">
        <v>71</v>
      </c>
      <c r="I112" s="28">
        <v>6</v>
      </c>
    </row>
    <row r="113" spans="1:9" ht="38.25">
      <c r="A113" s="9" t="s">
        <v>69</v>
      </c>
      <c r="B113" s="1">
        <v>207</v>
      </c>
      <c r="C113" s="1" t="s">
        <v>22</v>
      </c>
      <c r="D113" s="11">
        <v>210</v>
      </c>
      <c r="E113" s="10" t="s">
        <v>40</v>
      </c>
      <c r="F113" s="10" t="str">
        <f t="shared" si="3"/>
        <v>207210Takrolimus kalibrator</v>
      </c>
      <c r="G113" s="12">
        <v>14391</v>
      </c>
      <c r="H113" s="9" t="s">
        <v>71</v>
      </c>
      <c r="I113" s="28">
        <v>2</v>
      </c>
    </row>
    <row r="114" spans="1:9" ht="38.25">
      <c r="A114" s="9" t="s">
        <v>69</v>
      </c>
      <c r="B114" s="1">
        <v>207</v>
      </c>
      <c r="C114" s="1" t="s">
        <v>22</v>
      </c>
      <c r="D114" s="11">
        <v>211</v>
      </c>
      <c r="E114" s="10" t="s">
        <v>41</v>
      </c>
      <c r="F114" s="10" t="str">
        <f t="shared" si="3"/>
        <v>207211Cyclosporine Reagent Kit</v>
      </c>
      <c r="G114" s="12">
        <v>107130</v>
      </c>
      <c r="H114" s="9" t="s">
        <v>71</v>
      </c>
      <c r="I114" s="28">
        <v>6</v>
      </c>
    </row>
    <row r="115" spans="1:9" ht="38.25">
      <c r="A115" s="9" t="s">
        <v>69</v>
      </c>
      <c r="B115" s="1">
        <v>207</v>
      </c>
      <c r="C115" s="1" t="s">
        <v>22</v>
      </c>
      <c r="D115" s="11">
        <v>212</v>
      </c>
      <c r="E115" s="10" t="s">
        <v>42</v>
      </c>
      <c r="F115" s="10" t="str">
        <f t="shared" si="3"/>
        <v>207212Cyclosporine kalibrator</v>
      </c>
      <c r="G115" s="12">
        <v>28125</v>
      </c>
      <c r="H115" s="9" t="s">
        <v>71</v>
      </c>
      <c r="I115" s="28">
        <v>2</v>
      </c>
    </row>
    <row r="116" spans="1:9" ht="38.25">
      <c r="A116" s="9" t="s">
        <v>69</v>
      </c>
      <c r="B116" s="1">
        <v>207</v>
      </c>
      <c r="C116" s="1" t="s">
        <v>22</v>
      </c>
      <c r="D116" s="11">
        <v>213</v>
      </c>
      <c r="E116" s="10" t="s">
        <v>43</v>
      </c>
      <c r="F116" s="10" t="str">
        <f t="shared" si="3"/>
        <v xml:space="preserve">207213Methotrexate Reagens Kit </v>
      </c>
      <c r="G116" s="12">
        <v>83835</v>
      </c>
      <c r="H116" s="9" t="s">
        <v>71</v>
      </c>
      <c r="I116" s="28">
        <v>3</v>
      </c>
    </row>
    <row r="117" spans="1:9" ht="38.25">
      <c r="A117" s="9" t="s">
        <v>69</v>
      </c>
      <c r="B117" s="1">
        <v>207</v>
      </c>
      <c r="C117" s="1" t="s">
        <v>22</v>
      </c>
      <c r="D117" s="11">
        <v>214</v>
      </c>
      <c r="E117" s="10" t="s">
        <v>44</v>
      </c>
      <c r="F117" s="10" t="str">
        <f t="shared" si="3"/>
        <v xml:space="preserve">207214Methotrexate kalibrator </v>
      </c>
      <c r="G117" s="12">
        <v>12252</v>
      </c>
      <c r="H117" s="9" t="s">
        <v>71</v>
      </c>
      <c r="I117" s="28">
        <v>1</v>
      </c>
    </row>
    <row r="118" spans="1:9" ht="38.25">
      <c r="A118" s="9" t="s">
        <v>69</v>
      </c>
      <c r="B118" s="1">
        <v>207</v>
      </c>
      <c r="C118" s="1" t="s">
        <v>22</v>
      </c>
      <c r="D118" s="11">
        <v>215</v>
      </c>
      <c r="E118" s="10" t="s">
        <v>45</v>
      </c>
      <c r="F118" s="10" t="str">
        <f t="shared" si="3"/>
        <v xml:space="preserve">207215Methotrexate kontrоla (L,M,H and X) </v>
      </c>
      <c r="G118" s="12">
        <v>17600</v>
      </c>
      <c r="H118" s="9" t="s">
        <v>71</v>
      </c>
      <c r="I118" s="28">
        <v>1</v>
      </c>
    </row>
    <row r="119" spans="1:9" ht="38.25">
      <c r="A119" s="9" t="s">
        <v>69</v>
      </c>
      <c r="B119" s="1">
        <v>207</v>
      </c>
      <c r="C119" s="1" t="s">
        <v>22</v>
      </c>
      <c r="D119" s="11">
        <v>218</v>
      </c>
      <c r="E119" s="10" t="s">
        <v>46</v>
      </c>
      <c r="F119" s="10" t="str">
        <f t="shared" si="3"/>
        <v xml:space="preserve">207218Valproična kiselina Reagens Kit  </v>
      </c>
      <c r="G119" s="12">
        <v>63281</v>
      </c>
      <c r="H119" s="9" t="s">
        <v>71</v>
      </c>
      <c r="I119" s="28">
        <v>4</v>
      </c>
    </row>
    <row r="120" spans="1:9" ht="38.25">
      <c r="A120" s="9" t="s">
        <v>69</v>
      </c>
      <c r="B120" s="1">
        <v>207</v>
      </c>
      <c r="C120" s="1" t="s">
        <v>22</v>
      </c>
      <c r="D120" s="11">
        <v>219</v>
      </c>
      <c r="E120" s="10" t="s">
        <v>47</v>
      </c>
      <c r="F120" s="10" t="str">
        <f t="shared" si="3"/>
        <v>207219Valproična kiselina kalibrator</v>
      </c>
      <c r="G120" s="12">
        <v>16875</v>
      </c>
      <c r="H120" s="9" t="s">
        <v>71</v>
      </c>
      <c r="I120" s="28">
        <v>2</v>
      </c>
    </row>
    <row r="121" spans="1:9" ht="38.25">
      <c r="A121" s="9" t="s">
        <v>69</v>
      </c>
      <c r="B121" s="1">
        <v>207</v>
      </c>
      <c r="C121" s="1" t="s">
        <v>22</v>
      </c>
      <c r="D121" s="11">
        <v>223</v>
      </c>
      <c r="E121" s="10" t="s">
        <v>48</v>
      </c>
      <c r="F121" s="10" t="str">
        <f t="shared" si="3"/>
        <v xml:space="preserve">207223Karbamazepin </v>
      </c>
      <c r="G121" s="12">
        <v>88920</v>
      </c>
      <c r="H121" s="9" t="s">
        <v>71</v>
      </c>
      <c r="I121" s="28">
        <v>0</v>
      </c>
    </row>
    <row r="122" spans="1:9" ht="38.25">
      <c r="A122" s="9" t="s">
        <v>69</v>
      </c>
      <c r="B122" s="1">
        <v>207</v>
      </c>
      <c r="C122" s="1" t="s">
        <v>22</v>
      </c>
      <c r="D122" s="11">
        <v>224</v>
      </c>
      <c r="E122" s="10" t="s">
        <v>49</v>
      </c>
      <c r="F122" s="10" t="str">
        <f t="shared" si="3"/>
        <v>207224Karbamazepin kalibrator</v>
      </c>
      <c r="G122" s="12">
        <v>16848</v>
      </c>
      <c r="H122" s="9" t="s">
        <v>71</v>
      </c>
      <c r="I122" s="28">
        <v>0</v>
      </c>
    </row>
    <row r="123" spans="1:9" ht="38.25">
      <c r="A123" s="9" t="s">
        <v>69</v>
      </c>
      <c r="B123" s="1">
        <v>207</v>
      </c>
      <c r="C123" s="1" t="s">
        <v>22</v>
      </c>
      <c r="D123" s="11">
        <v>229</v>
      </c>
      <c r="E123" s="10" t="s">
        <v>4</v>
      </c>
      <c r="F123" s="10" t="str">
        <f t="shared" si="3"/>
        <v>207229Feritin</v>
      </c>
      <c r="G123" s="12">
        <v>46656</v>
      </c>
      <c r="H123" s="9" t="s">
        <v>71</v>
      </c>
      <c r="I123" s="28">
        <v>4</v>
      </c>
    </row>
    <row r="124" spans="1:9" ht="38.25">
      <c r="A124" s="9" t="s">
        <v>69</v>
      </c>
      <c r="B124" s="1">
        <v>207</v>
      </c>
      <c r="C124" s="1" t="s">
        <v>22</v>
      </c>
      <c r="D124" s="11">
        <v>230</v>
      </c>
      <c r="E124" s="10" t="s">
        <v>10</v>
      </c>
      <c r="F124" s="10" t="str">
        <f t="shared" si="3"/>
        <v>207230Feritin kalibrator</v>
      </c>
      <c r="G124" s="12">
        <v>16875</v>
      </c>
      <c r="H124" s="9" t="s">
        <v>71</v>
      </c>
      <c r="I124" s="28">
        <v>2</v>
      </c>
    </row>
    <row r="125" spans="1:9" ht="38.25">
      <c r="A125" s="9" t="s">
        <v>69</v>
      </c>
      <c r="B125" s="1">
        <v>207</v>
      </c>
      <c r="C125" s="1" t="s">
        <v>22</v>
      </c>
      <c r="D125" s="11">
        <v>267</v>
      </c>
      <c r="E125" s="10" t="s">
        <v>50</v>
      </c>
      <c r="F125" s="10" t="str">
        <f t="shared" si="3"/>
        <v xml:space="preserve">207267MultiChem IA Plus </v>
      </c>
      <c r="G125" s="12">
        <v>115128</v>
      </c>
      <c r="H125" s="9" t="s">
        <v>71</v>
      </c>
      <c r="I125" s="28">
        <v>4</v>
      </c>
    </row>
    <row r="126" spans="1:9" ht="38.25">
      <c r="A126" s="9" t="s">
        <v>69</v>
      </c>
      <c r="B126" s="1">
        <v>207</v>
      </c>
      <c r="C126" s="1" t="s">
        <v>22</v>
      </c>
      <c r="D126" s="11">
        <v>268</v>
      </c>
      <c r="E126" s="10" t="s">
        <v>51</v>
      </c>
      <c r="F126" s="10" t="str">
        <f t="shared" si="3"/>
        <v xml:space="preserve">207268MultiChem WBT </v>
      </c>
      <c r="G126" s="12">
        <v>56250</v>
      </c>
      <c r="H126" s="9" t="s">
        <v>71</v>
      </c>
      <c r="I126" s="28">
        <v>0</v>
      </c>
    </row>
    <row r="127" spans="1:9" ht="38.25">
      <c r="A127" s="9" t="s">
        <v>69</v>
      </c>
      <c r="B127" s="1">
        <v>207</v>
      </c>
      <c r="C127" s="1" t="s">
        <v>22</v>
      </c>
      <c r="D127" s="11">
        <v>269</v>
      </c>
      <c r="E127" s="10" t="s">
        <v>52</v>
      </c>
      <c r="F127" s="10" t="str">
        <f t="shared" si="3"/>
        <v xml:space="preserve">207269Pomoćni rastvor Wash Buffer  </v>
      </c>
      <c r="G127" s="12">
        <v>8745</v>
      </c>
      <c r="H127" s="9" t="s">
        <v>71</v>
      </c>
      <c r="I127" s="28">
        <v>10</v>
      </c>
    </row>
    <row r="128" spans="1:9" ht="38.25">
      <c r="A128" s="9" t="s">
        <v>69</v>
      </c>
      <c r="B128" s="1">
        <v>207</v>
      </c>
      <c r="C128" s="1" t="s">
        <v>22</v>
      </c>
      <c r="D128" s="11">
        <v>270</v>
      </c>
      <c r="E128" s="10" t="s">
        <v>53</v>
      </c>
      <c r="F128" s="10" t="str">
        <f t="shared" si="3"/>
        <v xml:space="preserve">207270Pomoćni reagens Pre-Trigger  </v>
      </c>
      <c r="G128" s="12">
        <v>15920</v>
      </c>
      <c r="H128" s="9" t="s">
        <v>71</v>
      </c>
      <c r="I128" s="28">
        <v>8</v>
      </c>
    </row>
    <row r="129" spans="1:9" ht="51">
      <c r="A129" s="9" t="s">
        <v>69</v>
      </c>
      <c r="B129" s="1">
        <v>207</v>
      </c>
      <c r="C129" s="1" t="s">
        <v>22</v>
      </c>
      <c r="D129" s="11">
        <v>271</v>
      </c>
      <c r="E129" s="10" t="s">
        <v>54</v>
      </c>
      <c r="F129" s="10" t="str">
        <f t="shared" si="3"/>
        <v xml:space="preserve">207271Pomoćni reagensTrigger Solution  </v>
      </c>
      <c r="G129" s="12">
        <v>25312</v>
      </c>
      <c r="H129" s="9" t="s">
        <v>71</v>
      </c>
      <c r="I129" s="28">
        <v>3</v>
      </c>
    </row>
    <row r="130" spans="1:9" ht="51">
      <c r="A130" s="9" t="s">
        <v>69</v>
      </c>
      <c r="B130" s="1">
        <v>207</v>
      </c>
      <c r="C130" s="1" t="s">
        <v>22</v>
      </c>
      <c r="D130" s="11">
        <v>272</v>
      </c>
      <c r="E130" s="10" t="s">
        <v>55</v>
      </c>
      <c r="F130" s="10" t="str">
        <f t="shared" ref="F130:F135" si="4">B130&amp;D130&amp;E130</f>
        <v xml:space="preserve">207272Pomoćni rastvor Probe conditioner  </v>
      </c>
      <c r="G130" s="12">
        <v>27678</v>
      </c>
      <c r="H130" s="9" t="s">
        <v>71</v>
      </c>
      <c r="I130" s="28">
        <v>3</v>
      </c>
    </row>
    <row r="131" spans="1:9" ht="38.25">
      <c r="A131" s="9" t="s">
        <v>69</v>
      </c>
      <c r="B131" s="1">
        <v>207</v>
      </c>
      <c r="C131" s="1" t="s">
        <v>22</v>
      </c>
      <c r="D131" s="11">
        <v>273</v>
      </c>
      <c r="E131" s="10" t="s">
        <v>21</v>
      </c>
      <c r="F131" s="10" t="str">
        <f t="shared" si="4"/>
        <v>207273Sample cups</v>
      </c>
      <c r="G131" s="12">
        <v>13840</v>
      </c>
      <c r="H131" s="9" t="s">
        <v>71</v>
      </c>
      <c r="I131" s="28">
        <v>1</v>
      </c>
    </row>
    <row r="132" spans="1:9" ht="38.25">
      <c r="A132" s="9" t="s">
        <v>69</v>
      </c>
      <c r="B132" s="1">
        <v>207</v>
      </c>
      <c r="C132" s="1" t="s">
        <v>22</v>
      </c>
      <c r="D132" s="11">
        <v>274</v>
      </c>
      <c r="E132" s="10" t="s">
        <v>56</v>
      </c>
      <c r="F132" s="10" t="str">
        <f t="shared" si="4"/>
        <v xml:space="preserve">207274Reaction vessels </v>
      </c>
      <c r="G132" s="12">
        <v>24880</v>
      </c>
      <c r="H132" s="9" t="s">
        <v>71</v>
      </c>
      <c r="I132" s="28">
        <v>2</v>
      </c>
    </row>
    <row r="133" spans="1:9" ht="38.25">
      <c r="A133" s="9" t="s">
        <v>69</v>
      </c>
      <c r="B133" s="1">
        <v>207</v>
      </c>
      <c r="C133" s="1" t="s">
        <v>22</v>
      </c>
      <c r="D133" s="11">
        <v>275</v>
      </c>
      <c r="E133" s="10" t="s">
        <v>57</v>
      </c>
      <c r="F133" s="10" t="str">
        <f t="shared" si="4"/>
        <v>207275Replacement cups</v>
      </c>
      <c r="G133" s="12">
        <v>8750</v>
      </c>
      <c r="H133" s="9" t="s">
        <v>71</v>
      </c>
      <c r="I133" s="28">
        <v>1</v>
      </c>
    </row>
    <row r="134" spans="1:9" ht="38.25">
      <c r="A134" s="9" t="s">
        <v>69</v>
      </c>
      <c r="B134" s="1">
        <v>207</v>
      </c>
      <c r="C134" s="1" t="s">
        <v>22</v>
      </c>
      <c r="D134" s="11">
        <v>276</v>
      </c>
      <c r="E134" s="10" t="s">
        <v>58</v>
      </c>
      <c r="F134" s="10" t="str">
        <f t="shared" si="4"/>
        <v>207276Septumi</v>
      </c>
      <c r="G134" s="12">
        <v>41516</v>
      </c>
      <c r="H134" s="9" t="s">
        <v>71</v>
      </c>
      <c r="I134" s="28">
        <v>1</v>
      </c>
    </row>
    <row r="135" spans="1:9" ht="38.25">
      <c r="A135" s="9" t="s">
        <v>69</v>
      </c>
      <c r="B135" s="1">
        <v>207</v>
      </c>
      <c r="C135" s="1" t="s">
        <v>22</v>
      </c>
      <c r="D135" s="11">
        <v>277</v>
      </c>
      <c r="E135" s="10" t="s">
        <v>59</v>
      </c>
      <c r="F135" s="10" t="str">
        <f t="shared" si="4"/>
        <v xml:space="preserve">207277Manual diluent </v>
      </c>
      <c r="G135" s="12">
        <v>23625</v>
      </c>
      <c r="H135" s="9" t="s">
        <v>71</v>
      </c>
      <c r="I135" s="28">
        <v>1</v>
      </c>
    </row>
  </sheetData>
  <autoFilter ref="A1:I135" xr:uid="{F25AB2E7-D415-41D3-BD73-DCF916587CE1}"/>
  <sortState ref="A2:H135">
    <sortCondition ref="B2:B135"/>
    <sortCondition ref="D2:D135"/>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III kvartal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nikoleta.ninkovic</dc:creator>
  <cp:lastModifiedBy>Milos Lazic</cp:lastModifiedBy>
  <cp:lastPrinted>2020-03-11T07:59:33Z</cp:lastPrinted>
  <dcterms:created xsi:type="dcterms:W3CDTF">2020-02-03T10:45:14Z</dcterms:created>
  <dcterms:modified xsi:type="dcterms:W3CDTF">2020-11-14T10:19:16Z</dcterms:modified>
</cp:coreProperties>
</file>