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/>
  <mc:AlternateContent xmlns:mc="http://schemas.openxmlformats.org/markup-compatibility/2006">
    <mc:Choice Requires="x15">
      <x15ac:absPath xmlns:x15ac="http://schemas.microsoft.com/office/spreadsheetml/2010/11/ac" url="C:\Users\sasko.markovic\Desktop\"/>
    </mc:Choice>
  </mc:AlternateContent>
  <xr:revisionPtr revIDLastSave="0" documentId="8_{56DB6E60-D232-45CA-9F76-B31CC7203771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Tabela za izvestavanje" sheetId="2" r:id="rId1"/>
  </sheets>
  <definedNames>
    <definedName name="_xlnm._FilterDatabase" localSheetId="0" hidden="1">'Tabela za izvestavanje'!$A$3:$BQ$3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O4" i="2" l="1"/>
  <c r="BP4" i="2"/>
  <c r="BQ4" i="2"/>
  <c r="BN4" i="2"/>
  <c r="BN5" i="2" l="1"/>
  <c r="BO5" i="2"/>
  <c r="BP5" i="2"/>
  <c r="BQ5" i="2"/>
  <c r="BN6" i="2"/>
  <c r="BO6" i="2"/>
  <c r="BP6" i="2"/>
  <c r="BQ6" i="2"/>
  <c r="BN7" i="2"/>
  <c r="BO7" i="2"/>
  <c r="BP7" i="2"/>
  <c r="BQ7" i="2"/>
  <c r="BN8" i="2"/>
  <c r="BO8" i="2"/>
  <c r="BP8" i="2"/>
  <c r="BQ8" i="2"/>
  <c r="BN9" i="2"/>
  <c r="BO9" i="2"/>
  <c r="BP9" i="2"/>
  <c r="BQ9" i="2"/>
  <c r="BN10" i="2"/>
  <c r="BO10" i="2"/>
  <c r="BP10" i="2"/>
  <c r="BQ10" i="2"/>
  <c r="BN11" i="2"/>
  <c r="BO11" i="2"/>
  <c r="BP11" i="2"/>
  <c r="BQ11" i="2"/>
  <c r="BN12" i="2"/>
  <c r="BO12" i="2"/>
  <c r="BP12" i="2"/>
  <c r="BQ12" i="2"/>
  <c r="BN13" i="2"/>
  <c r="BO13" i="2"/>
  <c r="BP13" i="2"/>
  <c r="BQ13" i="2"/>
  <c r="BN14" i="2"/>
  <c r="BO14" i="2"/>
  <c r="BP14" i="2"/>
  <c r="BQ14" i="2"/>
  <c r="BN15" i="2"/>
  <c r="BO15" i="2"/>
  <c r="BP15" i="2"/>
  <c r="BQ15" i="2"/>
  <c r="BN16" i="2"/>
  <c r="BO16" i="2"/>
  <c r="BP16" i="2"/>
  <c r="BQ16" i="2"/>
  <c r="BN19" i="2"/>
  <c r="BO19" i="2"/>
  <c r="BP19" i="2"/>
  <c r="BQ19" i="2"/>
  <c r="BN20" i="2"/>
  <c r="BO20" i="2"/>
  <c r="BP20" i="2"/>
  <c r="BQ20" i="2"/>
  <c r="BN24" i="2"/>
  <c r="BO24" i="2"/>
  <c r="BP24" i="2"/>
  <c r="BQ24" i="2"/>
  <c r="BN25" i="2"/>
  <c r="BO25" i="2"/>
  <c r="BP25" i="2"/>
  <c r="BQ25" i="2"/>
  <c r="BN28" i="2"/>
  <c r="BO28" i="2"/>
  <c r="BP28" i="2"/>
  <c r="BQ28" i="2"/>
  <c r="BN29" i="2"/>
  <c r="BO29" i="2"/>
  <c r="BP29" i="2"/>
  <c r="BQ29" i="2"/>
  <c r="BN31" i="2"/>
  <c r="BO31" i="2"/>
  <c r="BP31" i="2"/>
  <c r="BQ31" i="2"/>
  <c r="BN32" i="2"/>
  <c r="BO32" i="2"/>
  <c r="BP32" i="2"/>
  <c r="BQ32" i="2"/>
  <c r="BN33" i="2"/>
  <c r="BO33" i="2"/>
  <c r="BP33" i="2"/>
  <c r="BQ33" i="2"/>
</calcChain>
</file>

<file path=xl/sharedStrings.xml><?xml version="1.0" encoding="utf-8"?>
<sst xmlns="http://schemas.openxmlformats.org/spreadsheetml/2006/main" count="411" uniqueCount="195">
  <si>
    <t>Partija</t>
  </si>
  <si>
    <t>INN</t>
  </si>
  <si>
    <t>JKL</t>
  </si>
  <si>
    <t>Zaštićeni naziv leka</t>
  </si>
  <si>
    <t>Proizvođač</t>
  </si>
  <si>
    <t>Farmaceutski oblik</t>
  </si>
  <si>
    <t>Pakovanje i jačina leka</t>
  </si>
  <si>
    <t>Jedinica mere</t>
  </si>
  <si>
    <t>Jedinična cena  (bez PDV)</t>
  </si>
  <si>
    <t>Izabrani dobavljač</t>
  </si>
  <si>
    <t>Naziv nabavke</t>
  </si>
  <si>
    <t>Broj nabavke</t>
  </si>
  <si>
    <t xml:space="preserve">Ugovoreno </t>
  </si>
  <si>
    <t xml:space="preserve">Isporučeno </t>
  </si>
  <si>
    <t xml:space="preserve">Utrošeno </t>
  </si>
  <si>
    <t xml:space="preserve">Naziv zdravstvene ustanove </t>
  </si>
  <si>
    <t>Mart</t>
  </si>
  <si>
    <t>April</t>
  </si>
  <si>
    <t>Maj</t>
  </si>
  <si>
    <t>Februar</t>
  </si>
  <si>
    <t>Jun</t>
  </si>
  <si>
    <t>Jul</t>
  </si>
  <si>
    <t>Avgust</t>
  </si>
  <si>
    <t>Septembar</t>
  </si>
  <si>
    <t>Oktobar</t>
  </si>
  <si>
    <t>Novembar</t>
  </si>
  <si>
    <t>Decembar</t>
  </si>
  <si>
    <t>Januar</t>
  </si>
  <si>
    <t xml:space="preserve">Ukupno  </t>
  </si>
  <si>
    <t>Osigurana lica</t>
  </si>
  <si>
    <t>Neosigurana lica</t>
  </si>
  <si>
    <t>laronidaza</t>
  </si>
  <si>
    <t>cerliponaza alfa za lečenje infantilnog oblika neuronske ceroidne lipofuscinoze CLN2</t>
  </si>
  <si>
    <t>imigluceraza</t>
  </si>
  <si>
    <t>taligluceraza alfa</t>
  </si>
  <si>
    <t>mercaptamin kapsule za lečenje cistinoze</t>
  </si>
  <si>
    <t>mercaptamin, za lečenje cistinoze oka</t>
  </si>
  <si>
    <t>idursulfaza</t>
  </si>
  <si>
    <t xml:space="preserve">elosulfaze alfa </t>
  </si>
  <si>
    <t>agalzidaza beta</t>
  </si>
  <si>
    <t>sebelipase alfa za lečenje deficijencije lizozomske kisele lipaze (LAL deficijencija)</t>
  </si>
  <si>
    <t>sapropterin za lečenje deficita tetrahidrobiopterina</t>
  </si>
  <si>
    <t>alglukozidaza alfa</t>
  </si>
  <si>
    <t>agalzidaza alfa</t>
  </si>
  <si>
    <t>vandetanib 300 mg, za lečenje medularnog karcinom štitaste žlezde</t>
  </si>
  <si>
    <t>vandetanib 100 mg, za lečenje medularnog karcinom štitaste žlezde</t>
  </si>
  <si>
    <t xml:space="preserve">pegvisomant 30 mg </t>
  </si>
  <si>
    <t xml:space="preserve">pegvisomant 10 mg </t>
  </si>
  <si>
    <t>nusinersen za lečenje spinalne mišićne atrofije (SMA)</t>
  </si>
  <si>
    <t xml:space="preserve"> tafamidis </t>
  </si>
  <si>
    <t>Ikatibant</t>
  </si>
  <si>
    <t>humani С1 inhibitor (sa glicinom), za lečenje hereditarnog angioedema</t>
  </si>
  <si>
    <t xml:space="preserve"> 
0055005
</t>
  </si>
  <si>
    <t>RB00003</t>
  </si>
  <si>
    <t>0055002</t>
  </si>
  <si>
    <t>0055011</t>
  </si>
  <si>
    <t>RB00001</t>
  </si>
  <si>
    <t>RB00007</t>
  </si>
  <si>
    <t>0055008</t>
  </si>
  <si>
    <t>0055012</t>
  </si>
  <si>
    <t>0129940</t>
  </si>
  <si>
    <t>RB00004</t>
  </si>
  <si>
    <t>RB00002</t>
  </si>
  <si>
    <t>0055010</t>
  </si>
  <si>
    <t>0129943</t>
  </si>
  <si>
    <t>TU00002</t>
  </si>
  <si>
    <t>TU00001</t>
  </si>
  <si>
    <t>0044300</t>
  </si>
  <si>
    <t>0044249</t>
  </si>
  <si>
    <t>RB00005</t>
  </si>
  <si>
    <t>1079071</t>
  </si>
  <si>
    <t>0055009</t>
  </si>
  <si>
    <t>Aldurazyme®</t>
  </si>
  <si>
    <t>koncentrat za rastvor za infuziju</t>
  </si>
  <si>
    <t>500 j.</t>
  </si>
  <si>
    <t>Brineura</t>
  </si>
  <si>
    <t>prašak sa rastvaračem za intraventrikularnu infuziju</t>
  </si>
  <si>
    <t>2 po150 mg</t>
  </si>
  <si>
    <t>Cerezyme®</t>
  </si>
  <si>
    <t>prašak za koncentrat za rastvor za infuziju</t>
  </si>
  <si>
    <t>400 j.</t>
  </si>
  <si>
    <t>Elelyso</t>
  </si>
  <si>
    <t>prašak za rastvor za infuziju</t>
  </si>
  <si>
    <t>200 j.</t>
  </si>
  <si>
    <t>Cystagon</t>
  </si>
  <si>
    <t>kapsula</t>
  </si>
  <si>
    <t>150 mg</t>
  </si>
  <si>
    <t>Cystadrops</t>
  </si>
  <si>
    <t>rastvor za kapi za oči</t>
  </si>
  <si>
    <t>3,8 mg/ml</t>
  </si>
  <si>
    <t>Elaprase®</t>
  </si>
  <si>
    <t>2 mg/ml, 3 ml</t>
  </si>
  <si>
    <t>Vimizim</t>
  </si>
  <si>
    <t>1 mg/ml; 5ml</t>
  </si>
  <si>
    <t>Fabrazyme®</t>
  </si>
  <si>
    <t>35 mg</t>
  </si>
  <si>
    <t>Kanuma</t>
  </si>
  <si>
    <t>20 mg/10ml</t>
  </si>
  <si>
    <t>Kuvan</t>
  </si>
  <si>
    <t>tableta za oralni rastvor</t>
  </si>
  <si>
    <t>100 mg</t>
  </si>
  <si>
    <t>Myozyme®</t>
  </si>
  <si>
    <t>50 mg</t>
  </si>
  <si>
    <t>Replagal®</t>
  </si>
  <si>
    <t>3,5 mg</t>
  </si>
  <si>
    <t>Caprelsa</t>
  </si>
  <si>
    <t>tableta</t>
  </si>
  <si>
    <t>300 mg</t>
  </si>
  <si>
    <t>Somavert</t>
  </si>
  <si>
    <t>prašak i rastvarač za rastvor za injekciju</t>
  </si>
  <si>
    <t>30 mg</t>
  </si>
  <si>
    <t>10 mg</t>
  </si>
  <si>
    <t>SPINRAZA</t>
  </si>
  <si>
    <t>rastvor za injekciju</t>
  </si>
  <si>
    <t>12 mg/5 ml</t>
  </si>
  <si>
    <t>Vyndaqel</t>
  </si>
  <si>
    <t>kapsula, meka</t>
  </si>
  <si>
    <t>Firrazyr</t>
  </si>
  <si>
    <t>30 mg/3 ml</t>
  </si>
  <si>
    <t>Ruconest</t>
  </si>
  <si>
    <t>2100 U</t>
  </si>
  <si>
    <t>Berinert 500</t>
  </si>
  <si>
    <t xml:space="preserve">prašak i rastvarač za rastvor za injekciju/infuziju </t>
  </si>
  <si>
    <t xml:space="preserve">500 IU </t>
  </si>
  <si>
    <t>GENZYME LIMITED, V.Britanija
GENZYME IRELAND LIMITED, Irska</t>
  </si>
  <si>
    <t>Biomarin International Limited, Irska</t>
  </si>
  <si>
    <t>PHARMACIA &amp; UPJOHN COMPANY LLC</t>
  </si>
  <si>
    <t>Recordati Rare Diseases, Francuska</t>
  </si>
  <si>
    <t>SHIRE PHARMACEUTICALS IRELAND LIMITED</t>
  </si>
  <si>
    <t>Alexion Pharma International Operations Unlimited Company, Irska</t>
  </si>
  <si>
    <t>Genzyme Ltd, UK</t>
  </si>
  <si>
    <t>PFIZER MANUFACTURING BELGIUM NV</t>
  </si>
  <si>
    <t>BIOGEN(DENMARK)MANUFACTURING APS</t>
  </si>
  <si>
    <t>PENN PHARMACEUTICAL SERVICES LIMITED</t>
  </si>
  <si>
    <t>Shire Pharmaceuticals, Irska</t>
  </si>
  <si>
    <t>Pharming Technologies B.V., Holandija</t>
  </si>
  <si>
    <t>CSL Behring</t>
  </si>
  <si>
    <t>Adoc d.o.o.</t>
  </si>
  <si>
    <t>Ino-pharm d.o.o.</t>
  </si>
  <si>
    <t>Pfizer SRB d.o.o.</t>
  </si>
  <si>
    <t>Phoenix Pharma d.o.o.</t>
  </si>
  <si>
    <t>PharmaSwiss d.o.o.</t>
  </si>
  <si>
    <t>set</t>
  </si>
  <si>
    <t>kutija</t>
  </si>
  <si>
    <t>bočica</t>
  </si>
  <si>
    <t>injekcioni špric</t>
  </si>
  <si>
    <t>bočica staklena</t>
  </si>
  <si>
    <t>jedinica</t>
  </si>
  <si>
    <t>20 mg</t>
  </si>
  <si>
    <t>Injekcioni špric</t>
  </si>
  <si>
    <t>Lekovi za lecenje retkih bolesti</t>
  </si>
  <si>
    <t>404-1-110/20-16</t>
  </si>
  <si>
    <t>HAE0001</t>
  </si>
  <si>
    <t>HAE0002</t>
  </si>
  <si>
    <t>stiripentol za lečenje Dravet sindroma (SMEI)</t>
  </si>
  <si>
    <t>RB00021</t>
  </si>
  <si>
    <t>Diacomit 250 mg</t>
  </si>
  <si>
    <t>Biocodex</t>
  </si>
  <si>
    <t>prašak za oralnu suspenziju</t>
  </si>
  <si>
    <t>250 mg</t>
  </si>
  <si>
    <t>kesica</t>
  </si>
  <si>
    <t>Medikunion d.o.o</t>
  </si>
  <si>
    <t>everolimus 5mg, za lečenje neuroendokrinog tumora pankreasa i pluća</t>
  </si>
  <si>
    <t>1039910</t>
  </si>
  <si>
    <t>AFINITOR</t>
  </si>
  <si>
    <t>NOVARTIS PHARMA STEIN AG</t>
  </si>
  <si>
    <t>5 mg</t>
  </si>
  <si>
    <t>everolimus 10 mg, za lečenje neuroendokrinog tumora pankreasa i pluća</t>
  </si>
  <si>
    <t>1039911</t>
  </si>
  <si>
    <t>pasireotid 40 mg</t>
  </si>
  <si>
    <t>Signifor®</t>
  </si>
  <si>
    <t>prašak i rastvarač za suspenziju za injekciju</t>
  </si>
  <si>
    <t>40 mg</t>
  </si>
  <si>
    <t>0049238</t>
  </si>
  <si>
    <t>everolimus 5 mg, za lečenje tuberozne skleroze i SEGA tumora</t>
  </si>
  <si>
    <t>1014001</t>
  </si>
  <si>
    <t>VOTUBIA</t>
  </si>
  <si>
    <t xml:space="preserve">pasireotid 0,6 mg </t>
  </si>
  <si>
    <t>Signifor amp 60x1ml 0.6mg/ml</t>
  </si>
  <si>
    <t>Novartis Pharma</t>
  </si>
  <si>
    <t>0,6 mg/ml, 1 ml</t>
  </si>
  <si>
    <t>ampula</t>
  </si>
  <si>
    <t xml:space="preserve">pasireotid 0,9 mg </t>
  </si>
  <si>
    <t>Signifor amp 60x1ml 0.9mg/ml</t>
  </si>
  <si>
    <t>0,9 mg/ml, 1 ml</t>
  </si>
  <si>
    <t>0049235</t>
  </si>
  <si>
    <t>0049236</t>
  </si>
  <si>
    <t>Medica Linea Pharm d.o.o</t>
  </si>
  <si>
    <t>everolimus 2 mg, za lečenje tuberozne skleroze i SEGA tumora</t>
  </si>
  <si>
    <t>Votubia dispersiona tbl 30x2mg</t>
  </si>
  <si>
    <t>disperzibilna tableta</t>
  </si>
  <si>
    <t>2mg</t>
  </si>
  <si>
    <t>1014005</t>
  </si>
  <si>
    <t>conestat alfa, za lečenje hereditarnog angioedema</t>
  </si>
  <si>
    <t>Јун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</si>
</sst>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8D5F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2">
    <xf numFmtId="0" fontId="0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0" fontId="1" fillId="0" borderId="0"/>
    <xf numFmtId="0" fontId="8" fillId="0" borderId="0"/>
    <xf numFmtId="0" fontId="5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2">
    <xf numFmtId="0" fontId="0" fillId="0" borderId="0" xfId="0"/>
    <xf numFmtId="0" fontId="0" fillId="0" borderId="0" xfId="0" applyFill="1"/>
    <xf numFmtId="0" fontId="9" fillId="8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4" fontId="11" fillId="0" borderId="1" xfId="3" applyNumberFormat="1" applyFont="1" applyFill="1" applyBorder="1" applyAlignment="1">
      <alignment horizontal="center" vertical="center" wrapText="1"/>
    </xf>
    <xf numFmtId="4" fontId="3" fillId="0" borderId="1" xfId="3" applyNumberFormat="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Protection="1">
      <protection locked="0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6" borderId="5" xfId="0" applyFont="1" applyFill="1" applyBorder="1" applyAlignment="1" applyProtection="1">
      <alignment horizontal="center" vertical="center" wrapText="1"/>
      <protection locked="0"/>
    </xf>
    <xf numFmtId="0" fontId="6" fillId="6" borderId="6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6" xfId="0" applyFont="1" applyFill="1" applyBorder="1" applyAlignment="1" applyProtection="1">
      <alignment horizontal="center" vertical="center" wrapText="1"/>
      <protection locked="0"/>
    </xf>
    <xf numFmtId="0" fontId="6" fillId="6" borderId="1" xfId="0" applyFont="1" applyFill="1" applyBorder="1" applyAlignment="1" applyProtection="1">
      <alignment horizontal="center" vertical="center" wrapText="1"/>
      <protection locked="0"/>
    </xf>
    <xf numFmtId="0" fontId="6" fillId="5" borderId="1" xfId="0" applyFont="1" applyFill="1" applyBorder="1" applyAlignment="1" applyProtection="1">
      <alignment horizontal="center" vertical="center" wrapText="1"/>
      <protection locked="0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7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2" fillId="3" borderId="4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49" fontId="6" fillId="3" borderId="4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" fontId="2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0" fontId="6" fillId="5" borderId="5" xfId="0" applyFont="1" applyFill="1" applyBorder="1" applyAlignment="1" applyProtection="1">
      <alignment horizontal="center" vertical="center" wrapText="1"/>
      <protection locked="0"/>
    </xf>
    <xf numFmtId="0" fontId="6" fillId="5" borderId="6" xfId="0" applyFont="1" applyFill="1" applyBorder="1" applyAlignment="1" applyProtection="1">
      <alignment horizontal="center" vertical="center" wrapText="1"/>
      <protection locked="0"/>
    </xf>
    <xf numFmtId="0" fontId="6" fillId="7" borderId="3" xfId="0" applyFont="1" applyFill="1" applyBorder="1" applyAlignment="1" applyProtection="1">
      <alignment horizontal="center" vertical="center" wrapText="1"/>
      <protection locked="0"/>
    </xf>
    <xf numFmtId="0" fontId="6" fillId="7" borderId="5" xfId="0" applyFont="1" applyFill="1" applyBorder="1" applyAlignment="1" applyProtection="1">
      <alignment horizontal="center" vertical="center" wrapText="1"/>
      <protection locked="0"/>
    </xf>
    <xf numFmtId="0" fontId="6" fillId="7" borderId="6" xfId="0" applyFont="1" applyFill="1" applyBorder="1" applyAlignment="1" applyProtection="1">
      <alignment horizontal="center" vertical="center" wrapText="1"/>
      <protection locked="0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6" fillId="9" borderId="3" xfId="0" applyFont="1" applyFill="1" applyBorder="1" applyAlignment="1" applyProtection="1">
      <alignment horizontal="center" vertical="center" wrapText="1"/>
      <protection locked="0"/>
    </xf>
    <xf numFmtId="0" fontId="6" fillId="9" borderId="5" xfId="0" applyFont="1" applyFill="1" applyBorder="1" applyAlignment="1" applyProtection="1">
      <alignment horizontal="center" vertical="center" wrapText="1"/>
      <protection locked="0"/>
    </xf>
    <xf numFmtId="0" fontId="6" fillId="9" borderId="6" xfId="0" applyFont="1" applyFill="1" applyBorder="1" applyAlignment="1" applyProtection="1">
      <alignment horizontal="center" vertical="center" wrapText="1"/>
      <protection locked="0"/>
    </xf>
    <xf numFmtId="0" fontId="6" fillId="9" borderId="3" xfId="0" applyFont="1" applyFill="1" applyBorder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 applyProtection="1">
      <alignment horizontal="center" vertical="center" wrapText="1"/>
      <protection locked="0"/>
    </xf>
    <xf numFmtId="0" fontId="6" fillId="9" borderId="1" xfId="0" applyFont="1" applyFill="1" applyBorder="1" applyAlignment="1" applyProtection="1">
      <alignment horizontal="center" vertical="center" wrapText="1"/>
      <protection locked="0"/>
    </xf>
  </cellXfs>
  <cellStyles count="22">
    <cellStyle name="Comma 2" xfId="6" xr:uid="{00000000-0005-0000-0000-000000000000}"/>
    <cellStyle name="Normal" xfId="0" builtinId="0"/>
    <cellStyle name="Normal 13" xfId="3" xr:uid="{00000000-0005-0000-0000-000002000000}"/>
    <cellStyle name="Normal 2" xfId="7" xr:uid="{00000000-0005-0000-0000-000003000000}"/>
    <cellStyle name="Normal 2 10" xfId="11" xr:uid="{00000000-0005-0000-0000-000004000000}"/>
    <cellStyle name="Normal 2 13" xfId="2" xr:uid="{00000000-0005-0000-0000-000005000000}"/>
    <cellStyle name="Normal 2 13 2" xfId="17" xr:uid="{00000000-0005-0000-0000-000006000000}"/>
    <cellStyle name="Normal 2 14" xfId="9" xr:uid="{00000000-0005-0000-0000-000007000000}"/>
    <cellStyle name="Normal 2 2" xfId="12" xr:uid="{00000000-0005-0000-0000-000008000000}"/>
    <cellStyle name="Normal 2 2 10" xfId="14" xr:uid="{00000000-0005-0000-0000-000009000000}"/>
    <cellStyle name="Normal 2 2 12" xfId="13" xr:uid="{00000000-0005-0000-0000-00000A000000}"/>
    <cellStyle name="Normal 2 2 12 2" xfId="20" xr:uid="{00000000-0005-0000-0000-00000B000000}"/>
    <cellStyle name="Normal 2 2 13" xfId="1" xr:uid="{00000000-0005-0000-0000-00000C000000}"/>
    <cellStyle name="Normal 2 2 2" xfId="4" xr:uid="{00000000-0005-0000-0000-00000D000000}"/>
    <cellStyle name="Normal 2 2 2 2" xfId="19" xr:uid="{00000000-0005-0000-0000-00000E000000}"/>
    <cellStyle name="Normal 2 2 3" xfId="5" xr:uid="{00000000-0005-0000-0000-00000F000000}"/>
    <cellStyle name="Normal 2 3" xfId="8" xr:uid="{00000000-0005-0000-0000-000010000000}"/>
    <cellStyle name="Normal 2 4" xfId="16" xr:uid="{00000000-0005-0000-0000-000011000000}"/>
    <cellStyle name="Normal 4" xfId="15" xr:uid="{00000000-0005-0000-0000-000012000000}"/>
    <cellStyle name="Normal 4 2" xfId="21" xr:uid="{00000000-0005-0000-0000-000013000000}"/>
    <cellStyle name="Normal 7 4" xfId="10" xr:uid="{00000000-0005-0000-0000-000014000000}"/>
    <cellStyle name="Normal 7 4 2" xfId="18" xr:uid="{00000000-0005-0000-0000-000015000000}"/>
  </cellStyles>
  <dxfs count="0"/>
  <tableStyles count="0" defaultTableStyle="TableStyleMedium2" defaultPivotStyle="PivotStyleLight16"/>
  <colors>
    <mruColors>
      <color rgb="FFD8D5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3"/>
  <sheetViews>
    <sheetView tabSelected="1" zoomScaleNormal="100" workbookViewId="0">
      <pane xSplit="4" ySplit="3" topLeftCell="BD4" activePane="bottomRight" state="frozen"/>
      <selection pane="topRight" activeCell="E1" sqref="E1"/>
      <selection pane="bottomLeft" activeCell="A4" sqref="A4"/>
      <selection pane="bottomRight" activeCell="BN4" sqref="BN4"/>
    </sheetView>
  </sheetViews>
  <sheetFormatPr defaultRowHeight="15" x14ac:dyDescent="0.25"/>
  <cols>
    <col min="1" max="1" width="17" style="30" customWidth="1"/>
    <col min="2" max="2" width="19.28515625" customWidth="1"/>
    <col min="3" max="3" width="16.140625" bestFit="1" customWidth="1"/>
    <col min="5" max="5" width="17" customWidth="1"/>
    <col min="6" max="6" width="14.28515625" style="29" customWidth="1"/>
    <col min="7" max="7" width="14.85546875" customWidth="1"/>
    <col min="8" max="8" width="16.140625" style="3" customWidth="1"/>
    <col min="9" max="9" width="13.42578125" customWidth="1"/>
    <col min="10" max="10" width="12.140625" customWidth="1"/>
    <col min="11" max="11" width="10.85546875" customWidth="1"/>
    <col min="12" max="12" width="12.28515625" customWidth="1"/>
    <col min="13" max="13" width="14" customWidth="1"/>
    <col min="14" max="14" width="11.85546875" style="30" customWidth="1"/>
    <col min="15" max="15" width="9.7109375" style="30" customWidth="1"/>
    <col min="16" max="16" width="10.140625" style="30" bestFit="1" customWidth="1"/>
    <col min="17" max="17" width="8.42578125" style="30" bestFit="1" customWidth="1"/>
    <col min="18" max="18" width="11.140625" style="30" customWidth="1"/>
    <col min="19" max="19" width="9.7109375" style="30" customWidth="1"/>
    <col min="20" max="20" width="10.140625" style="30" bestFit="1" customWidth="1"/>
    <col min="21" max="21" width="8.42578125" style="30" bestFit="1" customWidth="1"/>
    <col min="22" max="23" width="15.28515625" style="30" customWidth="1"/>
    <col min="24" max="24" width="14.140625" style="30" customWidth="1"/>
    <col min="25" max="25" width="13.140625" style="30" customWidth="1"/>
    <col min="26" max="27" width="15" style="30" customWidth="1"/>
    <col min="28" max="28" width="14.5703125" style="30" customWidth="1"/>
    <col min="29" max="29" width="15.85546875" style="30" customWidth="1"/>
    <col min="30" max="31" width="15.28515625" style="30" customWidth="1"/>
    <col min="32" max="32" width="14.140625" style="30" customWidth="1"/>
    <col min="33" max="33" width="13.140625" style="30" customWidth="1"/>
    <col min="34" max="35" width="15.28515625" style="30" customWidth="1"/>
    <col min="36" max="36" width="14.140625" style="30" customWidth="1"/>
    <col min="37" max="37" width="13.140625" style="30" customWidth="1"/>
    <col min="38" max="39" width="15.28515625" style="30" customWidth="1"/>
    <col min="40" max="40" width="14.140625" style="30" customWidth="1"/>
    <col min="41" max="57" width="13.140625" style="30" customWidth="1"/>
    <col min="58" max="58" width="11.42578125" style="30" customWidth="1"/>
    <col min="59" max="59" width="9.7109375" style="30" bestFit="1" customWidth="1"/>
    <col min="60" max="60" width="10.140625" style="30" bestFit="1" customWidth="1"/>
    <col min="61" max="61" width="8.42578125" style="30" bestFit="1" customWidth="1"/>
    <col min="62" max="62" width="11.42578125" style="30" customWidth="1"/>
    <col min="63" max="63" width="9.7109375" style="30" bestFit="1" customWidth="1"/>
    <col min="64" max="64" width="10.140625" style="30" bestFit="1" customWidth="1"/>
    <col min="65" max="65" width="8.42578125" style="30" bestFit="1" customWidth="1"/>
    <col min="66" max="67" width="11.7109375" style="30" customWidth="1"/>
    <col min="68" max="68" width="11.140625" style="30" customWidth="1"/>
    <col min="69" max="69" width="11.42578125" style="30" customWidth="1"/>
  </cols>
  <sheetData>
    <row r="1" spans="1:69" x14ac:dyDescent="0.25">
      <c r="A1" s="63" t="s">
        <v>15</v>
      </c>
      <c r="B1" s="48" t="s">
        <v>10</v>
      </c>
      <c r="C1" s="48" t="s">
        <v>11</v>
      </c>
      <c r="D1" s="63" t="s">
        <v>0</v>
      </c>
      <c r="E1" s="48" t="s">
        <v>1</v>
      </c>
      <c r="F1" s="51" t="s">
        <v>2</v>
      </c>
      <c r="G1" s="48" t="s">
        <v>3</v>
      </c>
      <c r="H1" s="48" t="s">
        <v>4</v>
      </c>
      <c r="I1" s="48" t="s">
        <v>5</v>
      </c>
      <c r="J1" s="48" t="s">
        <v>6</v>
      </c>
      <c r="K1" s="48" t="s">
        <v>7</v>
      </c>
      <c r="L1" s="54" t="s">
        <v>8</v>
      </c>
      <c r="M1" s="48" t="s">
        <v>9</v>
      </c>
      <c r="N1" s="42" t="s">
        <v>20</v>
      </c>
      <c r="O1" s="35"/>
      <c r="P1" s="35"/>
      <c r="Q1" s="36"/>
      <c r="R1" s="37" t="s">
        <v>21</v>
      </c>
      <c r="S1" s="38"/>
      <c r="T1" s="38"/>
      <c r="U1" s="39"/>
      <c r="V1" s="57" t="s">
        <v>22</v>
      </c>
      <c r="W1" s="58"/>
      <c r="X1" s="58"/>
      <c r="Y1" s="59"/>
      <c r="Z1" s="60" t="s">
        <v>23</v>
      </c>
      <c r="AA1" s="61"/>
      <c r="AB1" s="61"/>
      <c r="AC1" s="62"/>
      <c r="AD1" s="42" t="s">
        <v>24</v>
      </c>
      <c r="AE1" s="35"/>
      <c r="AF1" s="35"/>
      <c r="AG1" s="36"/>
      <c r="AH1" s="37" t="s">
        <v>25</v>
      </c>
      <c r="AI1" s="38"/>
      <c r="AJ1" s="38"/>
      <c r="AK1" s="39"/>
      <c r="AL1" s="57" t="s">
        <v>26</v>
      </c>
      <c r="AM1" s="58"/>
      <c r="AN1" s="58"/>
      <c r="AO1" s="59"/>
      <c r="AP1" s="57" t="s">
        <v>27</v>
      </c>
      <c r="AQ1" s="58"/>
      <c r="AR1" s="58"/>
      <c r="AS1" s="59"/>
      <c r="AT1" s="42" t="s">
        <v>19</v>
      </c>
      <c r="AU1" s="35"/>
      <c r="AV1" s="35"/>
      <c r="AW1" s="36"/>
      <c r="AX1" s="37" t="s">
        <v>16</v>
      </c>
      <c r="AY1" s="38"/>
      <c r="AZ1" s="38"/>
      <c r="BA1" s="39"/>
      <c r="BB1" s="42" t="s">
        <v>17</v>
      </c>
      <c r="BC1" s="35"/>
      <c r="BD1" s="35"/>
      <c r="BE1" s="36"/>
      <c r="BF1" s="60" t="s">
        <v>18</v>
      </c>
      <c r="BG1" s="61"/>
      <c r="BH1" s="61"/>
      <c r="BI1" s="62"/>
      <c r="BJ1" s="66" t="s">
        <v>194</v>
      </c>
      <c r="BK1" s="67"/>
      <c r="BL1" s="67"/>
      <c r="BM1" s="68"/>
      <c r="BN1" s="45" t="s">
        <v>28</v>
      </c>
      <c r="BO1" s="46"/>
      <c r="BP1" s="46"/>
      <c r="BQ1" s="47"/>
    </row>
    <row r="2" spans="1:69" ht="24" x14ac:dyDescent="0.25">
      <c r="A2" s="64"/>
      <c r="B2" s="49"/>
      <c r="C2" s="49"/>
      <c r="D2" s="64"/>
      <c r="E2" s="49"/>
      <c r="F2" s="52"/>
      <c r="G2" s="49"/>
      <c r="H2" s="49"/>
      <c r="I2" s="49"/>
      <c r="J2" s="49"/>
      <c r="K2" s="49"/>
      <c r="L2" s="55"/>
      <c r="M2" s="49"/>
      <c r="N2" s="21" t="s">
        <v>30</v>
      </c>
      <c r="O2" s="42" t="s">
        <v>29</v>
      </c>
      <c r="P2" s="35"/>
      <c r="Q2" s="36"/>
      <c r="R2" s="20" t="s">
        <v>30</v>
      </c>
      <c r="S2" s="37" t="s">
        <v>29</v>
      </c>
      <c r="T2" s="38"/>
      <c r="U2" s="39"/>
      <c r="V2" s="27" t="s">
        <v>30</v>
      </c>
      <c r="W2" s="41" t="s">
        <v>29</v>
      </c>
      <c r="X2" s="41"/>
      <c r="Y2" s="41"/>
      <c r="Z2" s="28" t="s">
        <v>30</v>
      </c>
      <c r="AA2" s="43" t="s">
        <v>29</v>
      </c>
      <c r="AB2" s="43"/>
      <c r="AC2" s="43"/>
      <c r="AD2" s="23" t="s">
        <v>30</v>
      </c>
      <c r="AE2" s="40" t="s">
        <v>29</v>
      </c>
      <c r="AF2" s="40"/>
      <c r="AG2" s="40"/>
      <c r="AH2" s="20" t="s">
        <v>30</v>
      </c>
      <c r="AI2" s="44" t="s">
        <v>29</v>
      </c>
      <c r="AJ2" s="44"/>
      <c r="AK2" s="44"/>
      <c r="AL2" s="27" t="s">
        <v>30</v>
      </c>
      <c r="AM2" s="41" t="s">
        <v>29</v>
      </c>
      <c r="AN2" s="41"/>
      <c r="AO2" s="41"/>
      <c r="AP2" s="27" t="s">
        <v>30</v>
      </c>
      <c r="AQ2" s="41" t="s">
        <v>29</v>
      </c>
      <c r="AR2" s="41"/>
      <c r="AS2" s="41"/>
      <c r="AT2" s="23" t="s">
        <v>30</v>
      </c>
      <c r="AU2" s="40" t="s">
        <v>29</v>
      </c>
      <c r="AV2" s="40"/>
      <c r="AW2" s="40"/>
      <c r="AX2" s="25" t="s">
        <v>30</v>
      </c>
      <c r="AY2" s="37" t="s">
        <v>29</v>
      </c>
      <c r="AZ2" s="38"/>
      <c r="BA2" s="39"/>
      <c r="BB2" s="21" t="s">
        <v>30</v>
      </c>
      <c r="BC2" s="35" t="s">
        <v>29</v>
      </c>
      <c r="BD2" s="35"/>
      <c r="BE2" s="36"/>
      <c r="BF2" s="28" t="s">
        <v>30</v>
      </c>
      <c r="BG2" s="43" t="s">
        <v>29</v>
      </c>
      <c r="BH2" s="43"/>
      <c r="BI2" s="43"/>
      <c r="BJ2" s="69" t="s">
        <v>30</v>
      </c>
      <c r="BK2" s="70" t="s">
        <v>29</v>
      </c>
      <c r="BL2" s="70"/>
      <c r="BM2" s="70"/>
      <c r="BN2" s="26" t="s">
        <v>30</v>
      </c>
      <c r="BO2" s="34" t="s">
        <v>29</v>
      </c>
      <c r="BP2" s="34"/>
      <c r="BQ2" s="34"/>
    </row>
    <row r="3" spans="1:69" x14ac:dyDescent="0.25">
      <c r="A3" s="65"/>
      <c r="B3" s="50"/>
      <c r="C3" s="50"/>
      <c r="D3" s="65"/>
      <c r="E3" s="50"/>
      <c r="F3" s="53"/>
      <c r="G3" s="50"/>
      <c r="H3" s="50"/>
      <c r="I3" s="50"/>
      <c r="J3" s="50"/>
      <c r="K3" s="50"/>
      <c r="L3" s="56"/>
      <c r="M3" s="50"/>
      <c r="N3" s="21" t="s">
        <v>12</v>
      </c>
      <c r="O3" s="21" t="s">
        <v>12</v>
      </c>
      <c r="P3" s="21" t="s">
        <v>13</v>
      </c>
      <c r="Q3" s="21" t="s">
        <v>14</v>
      </c>
      <c r="R3" s="25" t="s">
        <v>12</v>
      </c>
      <c r="S3" s="25" t="s">
        <v>12</v>
      </c>
      <c r="T3" s="25" t="s">
        <v>13</v>
      </c>
      <c r="U3" s="25" t="s">
        <v>14</v>
      </c>
      <c r="V3" s="22" t="s">
        <v>12</v>
      </c>
      <c r="W3" s="22" t="s">
        <v>12</v>
      </c>
      <c r="X3" s="22" t="s">
        <v>13</v>
      </c>
      <c r="Y3" s="22" t="s">
        <v>14</v>
      </c>
      <c r="Z3" s="24" t="s">
        <v>12</v>
      </c>
      <c r="AA3" s="24" t="s">
        <v>12</v>
      </c>
      <c r="AB3" s="24" t="s">
        <v>13</v>
      </c>
      <c r="AC3" s="24" t="s">
        <v>14</v>
      </c>
      <c r="AD3" s="21" t="s">
        <v>12</v>
      </c>
      <c r="AE3" s="21" t="s">
        <v>12</v>
      </c>
      <c r="AF3" s="21" t="s">
        <v>13</v>
      </c>
      <c r="AG3" s="21" t="s">
        <v>14</v>
      </c>
      <c r="AH3" s="25" t="s">
        <v>12</v>
      </c>
      <c r="AI3" s="25" t="s">
        <v>12</v>
      </c>
      <c r="AJ3" s="25" t="s">
        <v>13</v>
      </c>
      <c r="AK3" s="25" t="s">
        <v>14</v>
      </c>
      <c r="AL3" s="22" t="s">
        <v>12</v>
      </c>
      <c r="AM3" s="22" t="s">
        <v>12</v>
      </c>
      <c r="AN3" s="22" t="s">
        <v>13</v>
      </c>
      <c r="AO3" s="22" t="s">
        <v>14</v>
      </c>
      <c r="AP3" s="22" t="s">
        <v>12</v>
      </c>
      <c r="AQ3" s="22" t="s">
        <v>12</v>
      </c>
      <c r="AR3" s="22" t="s">
        <v>13</v>
      </c>
      <c r="AS3" s="22" t="s">
        <v>14</v>
      </c>
      <c r="AT3" s="21" t="s">
        <v>12</v>
      </c>
      <c r="AU3" s="21" t="s">
        <v>12</v>
      </c>
      <c r="AV3" s="21" t="s">
        <v>13</v>
      </c>
      <c r="AW3" s="21" t="s">
        <v>14</v>
      </c>
      <c r="AX3" s="25" t="s">
        <v>12</v>
      </c>
      <c r="AY3" s="25" t="s">
        <v>12</v>
      </c>
      <c r="AZ3" s="25" t="s">
        <v>13</v>
      </c>
      <c r="BA3" s="25" t="s">
        <v>14</v>
      </c>
      <c r="BB3" s="21" t="s">
        <v>12</v>
      </c>
      <c r="BC3" s="21" t="s">
        <v>12</v>
      </c>
      <c r="BD3" s="21" t="s">
        <v>13</v>
      </c>
      <c r="BE3" s="21" t="s">
        <v>14</v>
      </c>
      <c r="BF3" s="24" t="s">
        <v>12</v>
      </c>
      <c r="BG3" s="24" t="s">
        <v>12</v>
      </c>
      <c r="BH3" s="24" t="s">
        <v>13</v>
      </c>
      <c r="BI3" s="24" t="s">
        <v>14</v>
      </c>
      <c r="BJ3" s="71" t="s">
        <v>12</v>
      </c>
      <c r="BK3" s="71" t="s">
        <v>12</v>
      </c>
      <c r="BL3" s="71" t="s">
        <v>13</v>
      </c>
      <c r="BM3" s="71" t="s">
        <v>14</v>
      </c>
      <c r="BN3" s="19" t="s">
        <v>12</v>
      </c>
      <c r="BO3" s="19" t="s">
        <v>12</v>
      </c>
      <c r="BP3" s="19" t="s">
        <v>13</v>
      </c>
      <c r="BQ3" s="19" t="s">
        <v>14</v>
      </c>
    </row>
    <row r="4" spans="1:69" s="1" customFormat="1" ht="76.5" x14ac:dyDescent="0.25">
      <c r="A4" s="13"/>
      <c r="B4" s="14" t="s">
        <v>150</v>
      </c>
      <c r="C4" s="14" t="s">
        <v>151</v>
      </c>
      <c r="D4" s="2">
        <v>1</v>
      </c>
      <c r="E4" s="2" t="s">
        <v>31</v>
      </c>
      <c r="F4" s="9" t="s">
        <v>52</v>
      </c>
      <c r="G4" s="6" t="s">
        <v>72</v>
      </c>
      <c r="H4" s="6" t="s">
        <v>124</v>
      </c>
      <c r="I4" s="7" t="s">
        <v>73</v>
      </c>
      <c r="J4" s="7" t="s">
        <v>74</v>
      </c>
      <c r="K4" s="15" t="s">
        <v>144</v>
      </c>
      <c r="L4" s="16">
        <v>75357.899999999994</v>
      </c>
      <c r="M4" s="6" t="s">
        <v>137</v>
      </c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31">
        <f>BF4+N4+R4+V4+Z4+AD4+AH4+AL4+AP4+AT4+AX4+BB4+BJ4</f>
        <v>0</v>
      </c>
      <c r="BO4" s="31">
        <f t="shared" ref="BO4:BQ4" si="0">BG4+O4+S4+W4+AA4+AE4+AI4+AM4+AQ4+AU4+AY4+BC4+BK4</f>
        <v>0</v>
      </c>
      <c r="BP4" s="31">
        <f t="shared" si="0"/>
        <v>0</v>
      </c>
      <c r="BQ4" s="31">
        <f t="shared" si="0"/>
        <v>0</v>
      </c>
    </row>
    <row r="5" spans="1:69" s="1" customFormat="1" ht="63.75" x14ac:dyDescent="0.25">
      <c r="A5" s="13"/>
      <c r="B5" s="14" t="s">
        <v>150</v>
      </c>
      <c r="C5" s="14" t="s">
        <v>151</v>
      </c>
      <c r="D5" s="2">
        <v>2</v>
      </c>
      <c r="E5" s="2" t="s">
        <v>32</v>
      </c>
      <c r="F5" s="9" t="s">
        <v>53</v>
      </c>
      <c r="G5" s="7" t="s">
        <v>75</v>
      </c>
      <c r="H5" s="7" t="s">
        <v>125</v>
      </c>
      <c r="I5" s="7" t="s">
        <v>76</v>
      </c>
      <c r="J5" s="7" t="s">
        <v>77</v>
      </c>
      <c r="K5" s="15" t="s">
        <v>142</v>
      </c>
      <c r="L5" s="17">
        <v>2558036.7999999998</v>
      </c>
      <c r="M5" s="6" t="s">
        <v>138</v>
      </c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31">
        <f t="shared" ref="BN5:BN33" si="1">BF5+N5+R5+V5+Z5+AD5+AH5+AL5+AP5+AT5+AX5+BB5</f>
        <v>0</v>
      </c>
      <c r="BO5" s="4">
        <f t="shared" ref="BO5:BO33" si="2">BG5+O5+S5+W5+AA5+AE5+AI5+AM5+AQ5+AU5+AY5+BC5</f>
        <v>0</v>
      </c>
      <c r="BP5" s="4">
        <f t="shared" ref="BP5:BP33" si="3">BH5+P5+T5+X5+AB5+AF5+AJ5+AN5+AR5+AV5+AZ5+BD5</f>
        <v>0</v>
      </c>
      <c r="BQ5" s="4">
        <f t="shared" ref="BQ5:BQ33" si="4">BI5+Q5+U5+Y5+AC5+AG5+AK5+AO5+AS5+AW5+BA5+BE5</f>
        <v>0</v>
      </c>
    </row>
    <row r="6" spans="1:69" s="1" customFormat="1" ht="76.5" customHeight="1" x14ac:dyDescent="0.25">
      <c r="A6" s="13"/>
      <c r="B6" s="14" t="s">
        <v>150</v>
      </c>
      <c r="C6" s="14" t="s">
        <v>151</v>
      </c>
      <c r="D6" s="2">
        <v>3</v>
      </c>
      <c r="E6" s="2" t="s">
        <v>33</v>
      </c>
      <c r="F6" s="5" t="s">
        <v>54</v>
      </c>
      <c r="G6" s="8" t="s">
        <v>78</v>
      </c>
      <c r="H6" s="9" t="s">
        <v>124</v>
      </c>
      <c r="I6" s="9" t="s">
        <v>79</v>
      </c>
      <c r="J6" s="8" t="s">
        <v>80</v>
      </c>
      <c r="K6" s="15" t="s">
        <v>147</v>
      </c>
      <c r="L6" s="8">
        <v>305.20999999999998</v>
      </c>
      <c r="M6" s="9" t="s">
        <v>137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31">
        <f t="shared" si="1"/>
        <v>0</v>
      </c>
      <c r="BO6" s="4">
        <f t="shared" si="2"/>
        <v>0</v>
      </c>
      <c r="BP6" s="4">
        <f t="shared" si="3"/>
        <v>0</v>
      </c>
      <c r="BQ6" s="4">
        <f t="shared" si="4"/>
        <v>0</v>
      </c>
    </row>
    <row r="7" spans="1:69" s="1" customFormat="1" ht="38.25" customHeight="1" x14ac:dyDescent="0.25">
      <c r="A7" s="13"/>
      <c r="B7" s="14" t="s">
        <v>150</v>
      </c>
      <c r="C7" s="14" t="s">
        <v>151</v>
      </c>
      <c r="D7" s="2">
        <v>4</v>
      </c>
      <c r="E7" s="2" t="s">
        <v>34</v>
      </c>
      <c r="F7" s="5" t="s">
        <v>55</v>
      </c>
      <c r="G7" s="8" t="s">
        <v>81</v>
      </c>
      <c r="H7" s="9" t="s">
        <v>126</v>
      </c>
      <c r="I7" s="9" t="s">
        <v>82</v>
      </c>
      <c r="J7" s="8" t="s">
        <v>83</v>
      </c>
      <c r="K7" s="15" t="s">
        <v>147</v>
      </c>
      <c r="L7" s="8">
        <v>276.43</v>
      </c>
      <c r="M7" s="9" t="s">
        <v>139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31">
        <f t="shared" si="1"/>
        <v>0</v>
      </c>
      <c r="BO7" s="4">
        <f t="shared" si="2"/>
        <v>0</v>
      </c>
      <c r="BP7" s="4">
        <f t="shared" si="3"/>
        <v>0</v>
      </c>
      <c r="BQ7" s="4">
        <f t="shared" si="4"/>
        <v>0</v>
      </c>
    </row>
    <row r="8" spans="1:69" s="1" customFormat="1" ht="38.25" x14ac:dyDescent="0.25">
      <c r="A8" s="13"/>
      <c r="B8" s="14" t="s">
        <v>150</v>
      </c>
      <c r="C8" s="14" t="s">
        <v>151</v>
      </c>
      <c r="D8" s="2">
        <v>5</v>
      </c>
      <c r="E8" s="2" t="s">
        <v>35</v>
      </c>
      <c r="F8" s="8" t="s">
        <v>56</v>
      </c>
      <c r="G8" s="8" t="s">
        <v>84</v>
      </c>
      <c r="H8" s="9" t="s">
        <v>127</v>
      </c>
      <c r="I8" s="9" t="s">
        <v>85</v>
      </c>
      <c r="J8" s="8" t="s">
        <v>86</v>
      </c>
      <c r="K8" s="15" t="s">
        <v>85</v>
      </c>
      <c r="L8" s="11">
        <v>620</v>
      </c>
      <c r="M8" s="9" t="s">
        <v>138</v>
      </c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31">
        <f t="shared" si="1"/>
        <v>0</v>
      </c>
      <c r="BO8" s="4">
        <f t="shared" si="2"/>
        <v>0</v>
      </c>
      <c r="BP8" s="4">
        <f t="shared" si="3"/>
        <v>0</v>
      </c>
      <c r="BQ8" s="4">
        <f t="shared" si="4"/>
        <v>0</v>
      </c>
    </row>
    <row r="9" spans="1:69" s="1" customFormat="1" ht="38.25" x14ac:dyDescent="0.25">
      <c r="A9" s="13"/>
      <c r="B9" s="14" t="s">
        <v>150</v>
      </c>
      <c r="C9" s="14" t="s">
        <v>151</v>
      </c>
      <c r="D9" s="2">
        <v>6</v>
      </c>
      <c r="E9" s="2" t="s">
        <v>36</v>
      </c>
      <c r="F9" s="8" t="s">
        <v>57</v>
      </c>
      <c r="G9" s="8" t="s">
        <v>87</v>
      </c>
      <c r="H9" s="9" t="s">
        <v>127</v>
      </c>
      <c r="I9" s="9" t="s">
        <v>88</v>
      </c>
      <c r="J9" s="8" t="s">
        <v>89</v>
      </c>
      <c r="K9" s="15" t="s">
        <v>143</v>
      </c>
      <c r="L9" s="11">
        <v>136899.64000000001</v>
      </c>
      <c r="M9" s="9" t="s">
        <v>138</v>
      </c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31">
        <f t="shared" si="1"/>
        <v>0</v>
      </c>
      <c r="BO9" s="4">
        <f t="shared" si="2"/>
        <v>0</v>
      </c>
      <c r="BP9" s="4">
        <f t="shared" si="3"/>
        <v>0</v>
      </c>
      <c r="BQ9" s="4">
        <f t="shared" si="4"/>
        <v>0</v>
      </c>
    </row>
    <row r="10" spans="1:69" s="1" customFormat="1" ht="51" customHeight="1" x14ac:dyDescent="0.25">
      <c r="A10" s="13"/>
      <c r="B10" s="14" t="s">
        <v>150</v>
      </c>
      <c r="C10" s="14" t="s">
        <v>151</v>
      </c>
      <c r="D10" s="2">
        <v>7</v>
      </c>
      <c r="E10" s="2" t="s">
        <v>37</v>
      </c>
      <c r="F10" s="5" t="s">
        <v>58</v>
      </c>
      <c r="G10" s="8" t="s">
        <v>90</v>
      </c>
      <c r="H10" s="9" t="s">
        <v>128</v>
      </c>
      <c r="I10" s="9" t="s">
        <v>73</v>
      </c>
      <c r="J10" s="8" t="s">
        <v>91</v>
      </c>
      <c r="K10" s="15" t="s">
        <v>144</v>
      </c>
      <c r="L10" s="12">
        <v>318227.09999999998</v>
      </c>
      <c r="M10" s="9" t="s">
        <v>140</v>
      </c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31">
        <f t="shared" si="1"/>
        <v>0</v>
      </c>
      <c r="BO10" s="4">
        <f t="shared" si="2"/>
        <v>0</v>
      </c>
      <c r="BP10" s="4">
        <f t="shared" si="3"/>
        <v>0</v>
      </c>
      <c r="BQ10" s="4">
        <f t="shared" si="4"/>
        <v>0</v>
      </c>
    </row>
    <row r="11" spans="1:69" ht="38.25" x14ac:dyDescent="0.25">
      <c r="A11" s="18"/>
      <c r="B11" s="14" t="s">
        <v>150</v>
      </c>
      <c r="C11" s="14" t="s">
        <v>151</v>
      </c>
      <c r="D11" s="2">
        <v>8</v>
      </c>
      <c r="E11" s="2" t="s">
        <v>38</v>
      </c>
      <c r="F11" s="5" t="s">
        <v>59</v>
      </c>
      <c r="G11" s="8" t="s">
        <v>92</v>
      </c>
      <c r="H11" s="9" t="s">
        <v>125</v>
      </c>
      <c r="I11" s="9" t="s">
        <v>73</v>
      </c>
      <c r="J11" s="8" t="s">
        <v>93</v>
      </c>
      <c r="K11" s="8" t="s">
        <v>144</v>
      </c>
      <c r="L11" s="11">
        <v>91543.2</v>
      </c>
      <c r="M11" s="9" t="s">
        <v>138</v>
      </c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31">
        <f t="shared" si="1"/>
        <v>0</v>
      </c>
      <c r="BO11" s="4">
        <f t="shared" si="2"/>
        <v>0</v>
      </c>
      <c r="BP11" s="4">
        <f t="shared" si="3"/>
        <v>0</v>
      </c>
      <c r="BQ11" s="4">
        <f t="shared" si="4"/>
        <v>0</v>
      </c>
    </row>
    <row r="12" spans="1:69" ht="76.5" customHeight="1" x14ac:dyDescent="0.25">
      <c r="A12" s="18"/>
      <c r="B12" s="14" t="s">
        <v>150</v>
      </c>
      <c r="C12" s="14" t="s">
        <v>151</v>
      </c>
      <c r="D12" s="2">
        <v>9</v>
      </c>
      <c r="E12" s="2" t="s">
        <v>39</v>
      </c>
      <c r="F12" s="5" t="s">
        <v>60</v>
      </c>
      <c r="G12" s="8" t="s">
        <v>94</v>
      </c>
      <c r="H12" s="9" t="s">
        <v>124</v>
      </c>
      <c r="I12" s="9" t="s">
        <v>79</v>
      </c>
      <c r="J12" s="8" t="s">
        <v>95</v>
      </c>
      <c r="K12" s="15" t="s">
        <v>144</v>
      </c>
      <c r="L12" s="11">
        <v>380111.1</v>
      </c>
      <c r="M12" s="9" t="s">
        <v>137</v>
      </c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18"/>
      <c r="BL12" s="18"/>
      <c r="BM12" s="18"/>
      <c r="BN12" s="31">
        <f t="shared" si="1"/>
        <v>0</v>
      </c>
      <c r="BO12" s="4">
        <f t="shared" si="2"/>
        <v>0</v>
      </c>
      <c r="BP12" s="4">
        <f t="shared" si="3"/>
        <v>0</v>
      </c>
      <c r="BQ12" s="4">
        <f t="shared" si="4"/>
        <v>0</v>
      </c>
    </row>
    <row r="13" spans="1:69" ht="76.5" x14ac:dyDescent="0.25">
      <c r="A13" s="18"/>
      <c r="B13" s="14" t="s">
        <v>150</v>
      </c>
      <c r="C13" s="14" t="s">
        <v>151</v>
      </c>
      <c r="D13" s="2">
        <v>10</v>
      </c>
      <c r="E13" s="2" t="s">
        <v>40</v>
      </c>
      <c r="F13" s="5" t="s">
        <v>61</v>
      </c>
      <c r="G13" s="8" t="s">
        <v>96</v>
      </c>
      <c r="H13" s="9" t="s">
        <v>129</v>
      </c>
      <c r="I13" s="9" t="s">
        <v>73</v>
      </c>
      <c r="J13" s="8" t="s">
        <v>97</v>
      </c>
      <c r="K13" s="8" t="s">
        <v>144</v>
      </c>
      <c r="L13" s="11">
        <v>740807.18</v>
      </c>
      <c r="M13" s="9" t="s">
        <v>138</v>
      </c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31">
        <f t="shared" si="1"/>
        <v>0</v>
      </c>
      <c r="BO13" s="4">
        <f t="shared" si="2"/>
        <v>0</v>
      </c>
      <c r="BP13" s="4">
        <f t="shared" si="3"/>
        <v>0</v>
      </c>
      <c r="BQ13" s="4">
        <f t="shared" si="4"/>
        <v>0</v>
      </c>
    </row>
    <row r="14" spans="1:69" ht="38.25" x14ac:dyDescent="0.25">
      <c r="A14" s="18"/>
      <c r="B14" s="14" t="s">
        <v>150</v>
      </c>
      <c r="C14" s="14" t="s">
        <v>151</v>
      </c>
      <c r="D14" s="2">
        <v>11</v>
      </c>
      <c r="E14" s="2" t="s">
        <v>41</v>
      </c>
      <c r="F14" s="5" t="s">
        <v>62</v>
      </c>
      <c r="G14" s="8" t="s">
        <v>98</v>
      </c>
      <c r="H14" s="9" t="s">
        <v>125</v>
      </c>
      <c r="I14" s="9" t="s">
        <v>99</v>
      </c>
      <c r="J14" s="8" t="s">
        <v>100</v>
      </c>
      <c r="K14" s="9" t="s">
        <v>99</v>
      </c>
      <c r="L14" s="11">
        <v>2989.53</v>
      </c>
      <c r="M14" s="9" t="s">
        <v>138</v>
      </c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31">
        <f t="shared" si="1"/>
        <v>0</v>
      </c>
      <c r="BO14" s="4">
        <f t="shared" si="2"/>
        <v>0</v>
      </c>
      <c r="BP14" s="4">
        <f t="shared" si="3"/>
        <v>0</v>
      </c>
      <c r="BQ14" s="4">
        <f t="shared" si="4"/>
        <v>0</v>
      </c>
    </row>
    <row r="15" spans="1:69" ht="76.5" x14ac:dyDescent="0.25">
      <c r="A15" s="18"/>
      <c r="B15" s="14" t="s">
        <v>150</v>
      </c>
      <c r="C15" s="14" t="s">
        <v>151</v>
      </c>
      <c r="D15" s="2">
        <v>12</v>
      </c>
      <c r="E15" s="2" t="s">
        <v>42</v>
      </c>
      <c r="F15" s="5" t="s">
        <v>63</v>
      </c>
      <c r="G15" s="8" t="s">
        <v>101</v>
      </c>
      <c r="H15" s="9" t="s">
        <v>124</v>
      </c>
      <c r="I15" s="9" t="s">
        <v>79</v>
      </c>
      <c r="J15" s="8" t="s">
        <v>102</v>
      </c>
      <c r="K15" s="15" t="s">
        <v>144</v>
      </c>
      <c r="L15" s="11">
        <v>56784.1</v>
      </c>
      <c r="M15" s="9" t="s">
        <v>137</v>
      </c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31">
        <f t="shared" si="1"/>
        <v>0</v>
      </c>
      <c r="BO15" s="4">
        <f t="shared" si="2"/>
        <v>0</v>
      </c>
      <c r="BP15" s="4">
        <f t="shared" si="3"/>
        <v>0</v>
      </c>
      <c r="BQ15" s="4">
        <f t="shared" si="4"/>
        <v>0</v>
      </c>
    </row>
    <row r="16" spans="1:69" ht="51" x14ac:dyDescent="0.25">
      <c r="A16" s="18"/>
      <c r="B16" s="14" t="s">
        <v>150</v>
      </c>
      <c r="C16" s="14" t="s">
        <v>151</v>
      </c>
      <c r="D16" s="2">
        <v>13</v>
      </c>
      <c r="E16" s="2" t="s">
        <v>43</v>
      </c>
      <c r="F16" s="5" t="s">
        <v>64</v>
      </c>
      <c r="G16" s="8" t="s">
        <v>103</v>
      </c>
      <c r="H16" s="9" t="s">
        <v>128</v>
      </c>
      <c r="I16" s="9" t="s">
        <v>73</v>
      </c>
      <c r="J16" s="8" t="s">
        <v>104</v>
      </c>
      <c r="K16" s="9" t="s">
        <v>146</v>
      </c>
      <c r="L16" s="12">
        <v>190055.5</v>
      </c>
      <c r="M16" s="9" t="s">
        <v>140</v>
      </c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31">
        <f t="shared" si="1"/>
        <v>0</v>
      </c>
      <c r="BO16" s="4">
        <f t="shared" si="2"/>
        <v>0</v>
      </c>
      <c r="BP16" s="4">
        <f t="shared" si="3"/>
        <v>0</v>
      </c>
      <c r="BQ16" s="4">
        <f t="shared" si="4"/>
        <v>0</v>
      </c>
    </row>
    <row r="17" spans="1:69" ht="63.75" x14ac:dyDescent="0.25">
      <c r="A17" s="18"/>
      <c r="B17" s="14" t="s">
        <v>150</v>
      </c>
      <c r="C17" s="14" t="s">
        <v>151</v>
      </c>
      <c r="D17" s="2">
        <v>14</v>
      </c>
      <c r="E17" s="2" t="s">
        <v>162</v>
      </c>
      <c r="F17" s="5" t="s">
        <v>163</v>
      </c>
      <c r="G17" s="8" t="s">
        <v>164</v>
      </c>
      <c r="H17" s="9" t="s">
        <v>165</v>
      </c>
      <c r="I17" s="9" t="s">
        <v>106</v>
      </c>
      <c r="J17" s="8" t="s">
        <v>166</v>
      </c>
      <c r="K17" s="9" t="s">
        <v>106</v>
      </c>
      <c r="L17" s="12">
        <v>9655.65</v>
      </c>
      <c r="M17" s="9" t="s">
        <v>140</v>
      </c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31"/>
      <c r="BO17" s="4"/>
      <c r="BP17" s="4"/>
      <c r="BQ17" s="4"/>
    </row>
    <row r="18" spans="1:69" ht="63.75" x14ac:dyDescent="0.25">
      <c r="A18" s="18"/>
      <c r="B18" s="14" t="s">
        <v>150</v>
      </c>
      <c r="C18" s="14" t="s">
        <v>151</v>
      </c>
      <c r="D18" s="2">
        <v>15</v>
      </c>
      <c r="E18" s="2" t="s">
        <v>167</v>
      </c>
      <c r="F18" s="5" t="s">
        <v>168</v>
      </c>
      <c r="G18" s="8" t="s">
        <v>164</v>
      </c>
      <c r="H18" s="9" t="s">
        <v>165</v>
      </c>
      <c r="I18" s="9" t="s">
        <v>106</v>
      </c>
      <c r="J18" s="8" t="s">
        <v>111</v>
      </c>
      <c r="K18" s="9" t="s">
        <v>106</v>
      </c>
      <c r="L18" s="12">
        <v>12347.08</v>
      </c>
      <c r="M18" s="9" t="s">
        <v>140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31"/>
      <c r="BO18" s="4"/>
      <c r="BP18" s="4"/>
      <c r="BQ18" s="4"/>
    </row>
    <row r="19" spans="1:69" ht="63.75" x14ac:dyDescent="0.25">
      <c r="A19" s="18"/>
      <c r="B19" s="14" t="s">
        <v>150</v>
      </c>
      <c r="C19" s="14" t="s">
        <v>151</v>
      </c>
      <c r="D19" s="2">
        <v>16</v>
      </c>
      <c r="E19" s="2" t="s">
        <v>44</v>
      </c>
      <c r="F19" s="5" t="s">
        <v>65</v>
      </c>
      <c r="G19" s="8" t="s">
        <v>105</v>
      </c>
      <c r="H19" s="9" t="s">
        <v>130</v>
      </c>
      <c r="I19" s="9" t="s">
        <v>106</v>
      </c>
      <c r="J19" s="8" t="s">
        <v>107</v>
      </c>
      <c r="K19" s="8" t="s">
        <v>106</v>
      </c>
      <c r="L19" s="11">
        <v>20668.87</v>
      </c>
      <c r="M19" s="9" t="s">
        <v>138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31">
        <f t="shared" si="1"/>
        <v>0</v>
      </c>
      <c r="BO19" s="4">
        <f t="shared" si="2"/>
        <v>0</v>
      </c>
      <c r="BP19" s="4">
        <f t="shared" si="3"/>
        <v>0</v>
      </c>
      <c r="BQ19" s="4">
        <f t="shared" si="4"/>
        <v>0</v>
      </c>
    </row>
    <row r="20" spans="1:69" ht="63.75" x14ac:dyDescent="0.25">
      <c r="A20" s="18"/>
      <c r="B20" s="14" t="s">
        <v>150</v>
      </c>
      <c r="C20" s="14" t="s">
        <v>151</v>
      </c>
      <c r="D20" s="2">
        <v>17</v>
      </c>
      <c r="E20" s="2" t="s">
        <v>45</v>
      </c>
      <c r="F20" s="5" t="s">
        <v>66</v>
      </c>
      <c r="G20" s="8" t="s">
        <v>105</v>
      </c>
      <c r="H20" s="9" t="s">
        <v>130</v>
      </c>
      <c r="I20" s="9" t="s">
        <v>106</v>
      </c>
      <c r="J20" s="8" t="s">
        <v>100</v>
      </c>
      <c r="K20" s="8" t="s">
        <v>106</v>
      </c>
      <c r="L20" s="11">
        <v>7498.87</v>
      </c>
      <c r="M20" s="9" t="s">
        <v>138</v>
      </c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31">
        <f t="shared" si="1"/>
        <v>0</v>
      </c>
      <c r="BO20" s="4">
        <f t="shared" si="2"/>
        <v>0</v>
      </c>
      <c r="BP20" s="4">
        <f t="shared" si="3"/>
        <v>0</v>
      </c>
      <c r="BQ20" s="4">
        <f t="shared" si="4"/>
        <v>0</v>
      </c>
    </row>
    <row r="21" spans="1:69" ht="38.25" x14ac:dyDescent="0.25">
      <c r="A21" s="18"/>
      <c r="B21" s="14" t="s">
        <v>150</v>
      </c>
      <c r="C21" s="14" t="s">
        <v>151</v>
      </c>
      <c r="D21" s="2">
        <v>18</v>
      </c>
      <c r="E21" s="2" t="s">
        <v>177</v>
      </c>
      <c r="F21" s="32" t="s">
        <v>185</v>
      </c>
      <c r="G21" s="9" t="s">
        <v>178</v>
      </c>
      <c r="H21" s="9" t="s">
        <v>179</v>
      </c>
      <c r="I21" s="9" t="s">
        <v>113</v>
      </c>
      <c r="J21" s="9" t="s">
        <v>180</v>
      </c>
      <c r="K21" s="9" t="s">
        <v>181</v>
      </c>
      <c r="L21" s="11">
        <v>5952.59</v>
      </c>
      <c r="M21" s="9" t="s">
        <v>187</v>
      </c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31"/>
      <c r="BO21" s="4"/>
      <c r="BP21" s="4"/>
      <c r="BQ21" s="4"/>
    </row>
    <row r="22" spans="1:69" ht="38.25" x14ac:dyDescent="0.25">
      <c r="A22" s="18"/>
      <c r="B22" s="14" t="s">
        <v>150</v>
      </c>
      <c r="C22" s="14" t="s">
        <v>151</v>
      </c>
      <c r="D22" s="2">
        <v>19</v>
      </c>
      <c r="E22" s="2" t="s">
        <v>182</v>
      </c>
      <c r="F22" s="32" t="s">
        <v>186</v>
      </c>
      <c r="G22" s="9" t="s">
        <v>183</v>
      </c>
      <c r="H22" s="9" t="s">
        <v>179</v>
      </c>
      <c r="I22" s="9" t="s">
        <v>113</v>
      </c>
      <c r="J22" s="9" t="s">
        <v>184</v>
      </c>
      <c r="K22" s="9" t="s">
        <v>181</v>
      </c>
      <c r="L22" s="11">
        <v>5952.59</v>
      </c>
      <c r="M22" s="9" t="s">
        <v>187</v>
      </c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31"/>
      <c r="BO22" s="4"/>
      <c r="BP22" s="4"/>
      <c r="BQ22" s="4"/>
    </row>
    <row r="23" spans="1:69" ht="51" x14ac:dyDescent="0.25">
      <c r="A23" s="18"/>
      <c r="B23" s="14" t="s">
        <v>150</v>
      </c>
      <c r="C23" s="14" t="s">
        <v>151</v>
      </c>
      <c r="D23" s="2">
        <v>20</v>
      </c>
      <c r="E23" s="2" t="s">
        <v>169</v>
      </c>
      <c r="F23" s="5" t="s">
        <v>173</v>
      </c>
      <c r="G23" s="8" t="s">
        <v>170</v>
      </c>
      <c r="H23" s="9" t="s">
        <v>165</v>
      </c>
      <c r="I23" s="9" t="s">
        <v>171</v>
      </c>
      <c r="J23" s="8" t="s">
        <v>172</v>
      </c>
      <c r="K23" s="9" t="s">
        <v>149</v>
      </c>
      <c r="L23" s="11">
        <v>300726.53999999998</v>
      </c>
      <c r="M23" s="9" t="s">
        <v>140</v>
      </c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8"/>
      <c r="BK23" s="18"/>
      <c r="BL23" s="18"/>
      <c r="BM23" s="18"/>
      <c r="BN23" s="31"/>
      <c r="BO23" s="4"/>
      <c r="BP23" s="4"/>
      <c r="BQ23" s="4"/>
    </row>
    <row r="24" spans="1:69" ht="51" x14ac:dyDescent="0.25">
      <c r="A24" s="18"/>
      <c r="B24" s="14" t="s">
        <v>150</v>
      </c>
      <c r="C24" s="14" t="s">
        <v>151</v>
      </c>
      <c r="D24" s="2">
        <v>21</v>
      </c>
      <c r="E24" s="2" t="s">
        <v>46</v>
      </c>
      <c r="F24" s="5" t="s">
        <v>67</v>
      </c>
      <c r="G24" s="8" t="s">
        <v>108</v>
      </c>
      <c r="H24" s="9" t="s">
        <v>131</v>
      </c>
      <c r="I24" s="9" t="s">
        <v>109</v>
      </c>
      <c r="J24" s="8" t="s">
        <v>110</v>
      </c>
      <c r="K24" s="9" t="s">
        <v>149</v>
      </c>
      <c r="L24" s="11">
        <v>25079.49</v>
      </c>
      <c r="M24" s="9" t="s">
        <v>139</v>
      </c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8"/>
      <c r="BK24" s="18"/>
      <c r="BL24" s="18"/>
      <c r="BM24" s="18"/>
      <c r="BN24" s="31">
        <f t="shared" si="1"/>
        <v>0</v>
      </c>
      <c r="BO24" s="4">
        <f t="shared" si="2"/>
        <v>0</v>
      </c>
      <c r="BP24" s="4">
        <f t="shared" si="3"/>
        <v>0</v>
      </c>
      <c r="BQ24" s="4">
        <f t="shared" si="4"/>
        <v>0</v>
      </c>
    </row>
    <row r="25" spans="1:69" ht="51" x14ac:dyDescent="0.25">
      <c r="A25" s="18"/>
      <c r="B25" s="14" t="s">
        <v>150</v>
      </c>
      <c r="C25" s="14" t="s">
        <v>151</v>
      </c>
      <c r="D25" s="2">
        <v>22</v>
      </c>
      <c r="E25" s="2" t="s">
        <v>47</v>
      </c>
      <c r="F25" s="5" t="s">
        <v>68</v>
      </c>
      <c r="G25" s="8" t="s">
        <v>108</v>
      </c>
      <c r="H25" s="9" t="s">
        <v>131</v>
      </c>
      <c r="I25" s="9" t="s">
        <v>109</v>
      </c>
      <c r="J25" s="8" t="s">
        <v>111</v>
      </c>
      <c r="K25" s="9" t="s">
        <v>149</v>
      </c>
      <c r="L25" s="11">
        <v>6918.31</v>
      </c>
      <c r="M25" s="9" t="s">
        <v>139</v>
      </c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31">
        <f t="shared" si="1"/>
        <v>0</v>
      </c>
      <c r="BO25" s="4">
        <f t="shared" si="2"/>
        <v>0</v>
      </c>
      <c r="BP25" s="4">
        <f t="shared" si="3"/>
        <v>0</v>
      </c>
      <c r="BQ25" s="4">
        <f t="shared" si="4"/>
        <v>0</v>
      </c>
    </row>
    <row r="26" spans="1:69" ht="51" x14ac:dyDescent="0.25">
      <c r="A26" s="18"/>
      <c r="B26" s="14" t="s">
        <v>150</v>
      </c>
      <c r="C26" s="14" t="s">
        <v>151</v>
      </c>
      <c r="D26" s="2">
        <v>23</v>
      </c>
      <c r="E26" s="2" t="s">
        <v>174</v>
      </c>
      <c r="F26" s="5" t="s">
        <v>175</v>
      </c>
      <c r="G26" s="8" t="s">
        <v>176</v>
      </c>
      <c r="H26" s="9" t="s">
        <v>165</v>
      </c>
      <c r="I26" s="9" t="s">
        <v>106</v>
      </c>
      <c r="J26" s="8" t="s">
        <v>166</v>
      </c>
      <c r="K26" s="9" t="s">
        <v>106</v>
      </c>
      <c r="L26" s="11">
        <v>8854.2000000000007</v>
      </c>
      <c r="M26" s="9" t="s">
        <v>140</v>
      </c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8"/>
      <c r="BK26" s="18"/>
      <c r="BL26" s="18"/>
      <c r="BM26" s="18"/>
      <c r="BN26" s="31"/>
      <c r="BO26" s="4"/>
      <c r="BP26" s="4"/>
      <c r="BQ26" s="4"/>
    </row>
    <row r="27" spans="1:69" ht="51" x14ac:dyDescent="0.25">
      <c r="A27" s="18"/>
      <c r="B27" s="14" t="s">
        <v>150</v>
      </c>
      <c r="C27" s="14" t="s">
        <v>151</v>
      </c>
      <c r="D27" s="2">
        <v>24</v>
      </c>
      <c r="E27" s="2" t="s">
        <v>188</v>
      </c>
      <c r="F27" s="5" t="s">
        <v>192</v>
      </c>
      <c r="G27" s="9" t="s">
        <v>189</v>
      </c>
      <c r="H27" s="9" t="s">
        <v>179</v>
      </c>
      <c r="I27" s="9" t="s">
        <v>190</v>
      </c>
      <c r="J27" s="8" t="s">
        <v>191</v>
      </c>
      <c r="K27" s="9" t="s">
        <v>106</v>
      </c>
      <c r="L27" s="11">
        <v>3929.16</v>
      </c>
      <c r="M27" s="9" t="s">
        <v>187</v>
      </c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8"/>
      <c r="BK27" s="18"/>
      <c r="BL27" s="18"/>
      <c r="BM27" s="18"/>
      <c r="BN27" s="31"/>
      <c r="BO27" s="4"/>
      <c r="BP27" s="4"/>
      <c r="BQ27" s="4"/>
    </row>
    <row r="28" spans="1:69" ht="51" x14ac:dyDescent="0.25">
      <c r="A28" s="18"/>
      <c r="B28" s="14" t="s">
        <v>150</v>
      </c>
      <c r="C28" s="14" t="s">
        <v>151</v>
      </c>
      <c r="D28" s="2">
        <v>25</v>
      </c>
      <c r="E28" s="2" t="s">
        <v>48</v>
      </c>
      <c r="F28" s="5" t="s">
        <v>69</v>
      </c>
      <c r="G28" s="8" t="s">
        <v>112</v>
      </c>
      <c r="H28" s="9" t="s">
        <v>132</v>
      </c>
      <c r="I28" s="9" t="s">
        <v>113</v>
      </c>
      <c r="J28" s="8" t="s">
        <v>114</v>
      </c>
      <c r="K28" s="15" t="s">
        <v>144</v>
      </c>
      <c r="L28" s="33">
        <v>8347612</v>
      </c>
      <c r="M28" s="9" t="s">
        <v>140</v>
      </c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8"/>
      <c r="BK28" s="18"/>
      <c r="BL28" s="18"/>
      <c r="BM28" s="18"/>
      <c r="BN28" s="31">
        <f t="shared" si="1"/>
        <v>0</v>
      </c>
      <c r="BO28" s="4">
        <f t="shared" si="2"/>
        <v>0</v>
      </c>
      <c r="BP28" s="4">
        <f t="shared" si="3"/>
        <v>0</v>
      </c>
      <c r="BQ28" s="4">
        <f t="shared" si="4"/>
        <v>0</v>
      </c>
    </row>
    <row r="29" spans="1:69" ht="51" x14ac:dyDescent="0.25">
      <c r="A29" s="18"/>
      <c r="B29" s="14" t="s">
        <v>150</v>
      </c>
      <c r="C29" s="14" t="s">
        <v>151</v>
      </c>
      <c r="D29" s="2">
        <v>26</v>
      </c>
      <c r="E29" s="2" t="s">
        <v>49</v>
      </c>
      <c r="F29" s="5" t="s">
        <v>70</v>
      </c>
      <c r="G29" s="8" t="s">
        <v>115</v>
      </c>
      <c r="H29" s="9" t="s">
        <v>133</v>
      </c>
      <c r="I29" s="9" t="s">
        <v>116</v>
      </c>
      <c r="J29" s="8" t="s">
        <v>148</v>
      </c>
      <c r="K29" s="8" t="s">
        <v>85</v>
      </c>
      <c r="L29" s="11">
        <v>45146.7</v>
      </c>
      <c r="M29" s="9" t="s">
        <v>139</v>
      </c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31">
        <f t="shared" si="1"/>
        <v>0</v>
      </c>
      <c r="BO29" s="4">
        <f t="shared" si="2"/>
        <v>0</v>
      </c>
      <c r="BP29" s="4">
        <f t="shared" si="3"/>
        <v>0</v>
      </c>
      <c r="BQ29" s="4">
        <f t="shared" si="4"/>
        <v>0</v>
      </c>
    </row>
    <row r="30" spans="1:69" ht="38.25" x14ac:dyDescent="0.25">
      <c r="A30" s="18"/>
      <c r="B30" s="14" t="s">
        <v>150</v>
      </c>
      <c r="C30" s="14" t="s">
        <v>151</v>
      </c>
      <c r="D30" s="2">
        <v>27</v>
      </c>
      <c r="E30" s="2" t="s">
        <v>154</v>
      </c>
      <c r="F30" s="5" t="s">
        <v>155</v>
      </c>
      <c r="G30" s="8" t="s">
        <v>156</v>
      </c>
      <c r="H30" s="9" t="s">
        <v>157</v>
      </c>
      <c r="I30" s="9" t="s">
        <v>158</v>
      </c>
      <c r="J30" s="8" t="s">
        <v>159</v>
      </c>
      <c r="K30" s="8" t="s">
        <v>160</v>
      </c>
      <c r="L30" s="11">
        <v>459.34</v>
      </c>
      <c r="M30" s="9" t="s">
        <v>161</v>
      </c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8"/>
      <c r="BK30" s="18"/>
      <c r="BL30" s="18"/>
      <c r="BM30" s="18"/>
      <c r="BN30" s="31"/>
      <c r="BO30" s="4"/>
      <c r="BP30" s="4"/>
      <c r="BQ30" s="4"/>
    </row>
    <row r="31" spans="1:69" ht="38.25" x14ac:dyDescent="0.25">
      <c r="A31" s="18"/>
      <c r="B31" s="14" t="s">
        <v>150</v>
      </c>
      <c r="C31" s="14" t="s">
        <v>151</v>
      </c>
      <c r="D31" s="2">
        <v>28</v>
      </c>
      <c r="E31" s="2" t="s">
        <v>50</v>
      </c>
      <c r="F31" s="5" t="s">
        <v>71</v>
      </c>
      <c r="G31" s="8" t="s">
        <v>117</v>
      </c>
      <c r="H31" s="9" t="s">
        <v>134</v>
      </c>
      <c r="I31" s="9" t="s">
        <v>113</v>
      </c>
      <c r="J31" s="8" t="s">
        <v>118</v>
      </c>
      <c r="K31" s="9" t="s">
        <v>145</v>
      </c>
      <c r="L31" s="11">
        <v>185202.5</v>
      </c>
      <c r="M31" s="9" t="s">
        <v>138</v>
      </c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31">
        <f t="shared" si="1"/>
        <v>0</v>
      </c>
      <c r="BO31" s="4">
        <f t="shared" si="2"/>
        <v>0</v>
      </c>
      <c r="BP31" s="4">
        <f t="shared" si="3"/>
        <v>0</v>
      </c>
      <c r="BQ31" s="4">
        <f t="shared" si="4"/>
        <v>0</v>
      </c>
    </row>
    <row r="32" spans="1:69" ht="51" x14ac:dyDescent="0.25">
      <c r="A32" s="18"/>
      <c r="B32" s="14" t="s">
        <v>150</v>
      </c>
      <c r="C32" s="14" t="s">
        <v>151</v>
      </c>
      <c r="D32" s="2">
        <v>29</v>
      </c>
      <c r="E32" s="2" t="s">
        <v>193</v>
      </c>
      <c r="F32" s="5" t="s">
        <v>152</v>
      </c>
      <c r="G32" s="8" t="s">
        <v>119</v>
      </c>
      <c r="H32" s="9" t="s">
        <v>135</v>
      </c>
      <c r="I32" s="9" t="s">
        <v>109</v>
      </c>
      <c r="J32" s="8" t="s">
        <v>120</v>
      </c>
      <c r="K32" s="8" t="s">
        <v>144</v>
      </c>
      <c r="L32" s="11">
        <v>86437</v>
      </c>
      <c r="M32" s="9" t="s">
        <v>138</v>
      </c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31">
        <f t="shared" si="1"/>
        <v>0</v>
      </c>
      <c r="BO32" s="4">
        <f t="shared" si="2"/>
        <v>0</v>
      </c>
      <c r="BP32" s="4">
        <f t="shared" si="3"/>
        <v>0</v>
      </c>
      <c r="BQ32" s="4">
        <f t="shared" si="4"/>
        <v>0</v>
      </c>
    </row>
    <row r="33" spans="1:69" ht="63.75" x14ac:dyDescent="0.25">
      <c r="A33" s="18"/>
      <c r="B33" s="14" t="s">
        <v>150</v>
      </c>
      <c r="C33" s="14" t="s">
        <v>151</v>
      </c>
      <c r="D33" s="2">
        <v>30</v>
      </c>
      <c r="E33" s="2" t="s">
        <v>51</v>
      </c>
      <c r="F33" s="5" t="s">
        <v>153</v>
      </c>
      <c r="G33" s="10" t="s">
        <v>121</v>
      </c>
      <c r="H33" s="8" t="s">
        <v>136</v>
      </c>
      <c r="I33" s="9" t="s">
        <v>122</v>
      </c>
      <c r="J33" s="8" t="s">
        <v>123</v>
      </c>
      <c r="K33" s="8" t="s">
        <v>144</v>
      </c>
      <c r="L33" s="11">
        <v>68655</v>
      </c>
      <c r="M33" s="9" t="s">
        <v>141</v>
      </c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31">
        <f t="shared" si="1"/>
        <v>0</v>
      </c>
      <c r="BO33" s="4">
        <f t="shared" si="2"/>
        <v>0</v>
      </c>
      <c r="BP33" s="4">
        <f t="shared" si="3"/>
        <v>0</v>
      </c>
      <c r="BQ33" s="4">
        <f t="shared" si="4"/>
        <v>0</v>
      </c>
    </row>
  </sheetData>
  <sheetProtection formatCells="0" formatColumns="0" formatRows="0" autoFilter="0"/>
  <autoFilter ref="A3:BQ3" xr:uid="{00000000-0009-0000-0000-000000000000}"/>
  <mergeCells count="41">
    <mergeCell ref="BJ1:BM1"/>
    <mergeCell ref="BK2:BM2"/>
    <mergeCell ref="A1:A3"/>
    <mergeCell ref="K1:K3"/>
    <mergeCell ref="J1:J3"/>
    <mergeCell ref="I1:I3"/>
    <mergeCell ref="H1:H3"/>
    <mergeCell ref="E1:E3"/>
    <mergeCell ref="D1:D3"/>
    <mergeCell ref="BN1:BQ1"/>
    <mergeCell ref="C1:C3"/>
    <mergeCell ref="B1:B3"/>
    <mergeCell ref="G1:G3"/>
    <mergeCell ref="F1:F3"/>
    <mergeCell ref="AH1:AK1"/>
    <mergeCell ref="M1:M3"/>
    <mergeCell ref="L1:L3"/>
    <mergeCell ref="AL1:AO1"/>
    <mergeCell ref="AD1:AG1"/>
    <mergeCell ref="Z1:AC1"/>
    <mergeCell ref="BF1:BI1"/>
    <mergeCell ref="N1:Q1"/>
    <mergeCell ref="R1:U1"/>
    <mergeCell ref="V1:Y1"/>
    <mergeCell ref="AP1:AS1"/>
    <mergeCell ref="AT1:AW1"/>
    <mergeCell ref="AX1:BA1"/>
    <mergeCell ref="BB1:BE1"/>
    <mergeCell ref="BG2:BI2"/>
    <mergeCell ref="O2:Q2"/>
    <mergeCell ref="S2:U2"/>
    <mergeCell ref="AM2:AO2"/>
    <mergeCell ref="AI2:AK2"/>
    <mergeCell ref="AE2:AG2"/>
    <mergeCell ref="AA2:AC2"/>
    <mergeCell ref="W2:Y2"/>
    <mergeCell ref="BO2:BQ2"/>
    <mergeCell ref="BC2:BE2"/>
    <mergeCell ref="AY2:BA2"/>
    <mergeCell ref="AU2:AW2"/>
    <mergeCell ref="AQ2:AS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Tabela za izvestavanje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Boban Petkovic</dc:creator>
  <cp:lastModifiedBy>Sasko Markovic</cp:lastModifiedBy>
  <dcterms:created xsi:type="dcterms:W3CDTF">2020-01-23T07:27:25Z</dcterms:created>
  <dcterms:modified xsi:type="dcterms:W3CDTF">2021-07-28T11:29:04Z</dcterms:modified>
</cp:coreProperties>
</file>