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filterPrivacy="1"/>
  <xr:revisionPtr revIDLastSave="0" documentId="8_{B89178F5-2094-4861-9D28-44C77D89BD51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8" i="1" l="1"/>
  <c r="C69" i="1" s="1"/>
  <c r="D67" i="1" l="1"/>
  <c r="D66" i="1"/>
  <c r="D68" i="1"/>
</calcChain>
</file>

<file path=xl/sharedStrings.xml><?xml version="1.0" encoding="utf-8"?>
<sst xmlns="http://schemas.openxmlformats.org/spreadsheetml/2006/main" count="88" uniqueCount="88">
  <si>
    <t>RASPODELA MATERIJAL ZA DIJALIZU JN 404-1-110/19-93, ZA PARTIJE 1-22</t>
  </si>
  <si>
    <t>R.Br</t>
  </si>
  <si>
    <t>PARTIJA</t>
  </si>
  <si>
    <t>Naziv centra</t>
  </si>
  <si>
    <t>Dijalizator, Sintetičko vlakno, High - flux 1.3m2 sterilisan bez etilenoksida</t>
  </si>
  <si>
    <t>Dijalizator, Sintetičko vlakno, High - flux 1.4m2 sterilisan bez etilenoksida</t>
  </si>
  <si>
    <t>Dijalizator, Sintetičko vlakno, High - flux 1.5m2 sterilisan bez etilenoksida i bez bisfenola A</t>
  </si>
  <si>
    <t>Dijalizator, Sintetičko vlakno, High - flux 1.6m2 sterilisan bez etilenoksida sa koeficijentom prosejavanja &gt; 0,89 za beta 2 mikroglobulin</t>
  </si>
  <si>
    <t xml:space="preserve">Dijalizator, Sintetičko vlakno, High - flux 1.7m2 sterilisan bez etilenoksida </t>
  </si>
  <si>
    <t>Dijalizator, Sintetičko vlakno, High - flux 1.7m2 sterilisan bez etilenoksida, Hemodijafiltracija</t>
  </si>
  <si>
    <t>Dijalizator, Sintetičko vlakno, High - flux 1.8m2 sterilisan bez etilenoksida</t>
  </si>
  <si>
    <t>Dijalizator, Sintetičko vlakno, High - flux 1.9m2 sterilisan bez etilenoksida, Hemodijafiltracija sa KUF-om ≥  96 ml /h/mmhg</t>
  </si>
  <si>
    <t>Dijalizator, Sintetičko vlakno, High - flux 2.0m2 sterilisan bez etilenoksida, Hemodijafiltracija</t>
  </si>
  <si>
    <t>Dijalizator, Sintetičko vlakno, High - flux 2.1m2 sterilisan bez etilenoksida, Hemodijafiltracija</t>
  </si>
  <si>
    <t>Dijalizator, Sintetičko vlakno, High - flux 2.2m2 sterilisan bez etilenoksida, Hemodijafiltracija</t>
  </si>
  <si>
    <t>Dijalizator, Sintetičko vlakno, High - flux 2.3m2 sterilisan bez etilenoksida, Hemodijafiltracija</t>
  </si>
  <si>
    <t>Dijalizator, Sintetičko vlakno, High - flux 2.5m2 sterilisan bez etilenoksida, Hemodijafiltracija</t>
  </si>
  <si>
    <t>Dijalizator, Sintetičko vlakno, Low - flux 1.3m2 sterilisan bez etilenoksida</t>
  </si>
  <si>
    <t>Dijalizator, Sintetičko vlakno, Low - flux 1.4m2 sterilisan bez etilenoksida</t>
  </si>
  <si>
    <t>Dijalizator, Sintetičko vlakno, Low - flux 1.5m2 sterilisan bez etilenoksida</t>
  </si>
  <si>
    <t>Dijalizator, Sintetičko vlakno, Low - flux 1.6m2 sterilisan bez etilenoksida</t>
  </si>
  <si>
    <t>Dijalizator, Sintetičko vlakno, Low - flux 1.8m2 sterilisan bez etilenoksida</t>
  </si>
  <si>
    <t xml:space="preserve">Dijalizator, Sintetičko vlakno, High - flux 1.7m2 sterilisan bez etilenoksida, odloženog zadržavanja molekula velike mase (HRO-9,4 kda) i beta 2 mikroglobulina namenjena isključivo za proširenu hemodijalizu (HDx) </t>
  </si>
  <si>
    <t xml:space="preserve">Dijalizator, Sintetičko vlakno, High - flux 2.0m2 sterilisan bez etilenoksida, odloženog zadržavanja molekula velike mase (HRO-9,4 kda) i beta 2 mikroglobulina namenjena isključivo za proširenu hemodijalizu (HDx) </t>
  </si>
  <si>
    <t>TROMESEČNA KOLIČINA PO CENTRIMA</t>
  </si>
  <si>
    <t>High flux</t>
  </si>
  <si>
    <t>High flux hemodijafiltracija</t>
  </si>
  <si>
    <t>Low flux</t>
  </si>
  <si>
    <t>ZC Knjaževac</t>
  </si>
  <si>
    <t>DZ Ljubovija</t>
  </si>
  <si>
    <t>Dom zdravlja ''Dr Janoš Hadži '', Bačka Topola</t>
  </si>
  <si>
    <t xml:space="preserve">Opšta bolnica Subotica     </t>
  </si>
  <si>
    <t>Opšta bolnica Zrenjanin</t>
  </si>
  <si>
    <t xml:space="preserve">Opšta bolnica Senta </t>
  </si>
  <si>
    <t>Opšta bolnica Kikinda</t>
  </si>
  <si>
    <t>Opšta bolnica Vršac</t>
  </si>
  <si>
    <t>Opšta bolnica Pančevo</t>
  </si>
  <si>
    <t>Opšta bolnica ''Dr Radivoj Simonović'', Sombor</t>
  </si>
  <si>
    <t>Dom zdravlja ''dr Mladen Stojanović'', Bačka Palanka</t>
  </si>
  <si>
    <t>Opšta bolnica  Vrbas</t>
  </si>
  <si>
    <t>Klinički centar Vojvodine Novi Sad</t>
  </si>
  <si>
    <t>Dom zdravlja ''Dr Jovan Jovanović Zmaj'', Stara Pazova</t>
  </si>
  <si>
    <t>Opšta bolnica Sremska Mitrovica</t>
  </si>
  <si>
    <t>Opšta bolnica Loznica</t>
  </si>
  <si>
    <t>Opšta bolnica ''dr Laza K.Lazarević'', Šabac</t>
  </si>
  <si>
    <t>Zdravstveni centar Valjevo-Opšta bolnica</t>
  </si>
  <si>
    <t>Opšta bolnica ''Sveti Luka'' Smederevo</t>
  </si>
  <si>
    <t>Opšta bolnica "Stefan Visoki" Smederevska Palanka</t>
  </si>
  <si>
    <t>Dom zdravlja Žagubica</t>
  </si>
  <si>
    <t xml:space="preserve">Opšta bolnica Požarevac </t>
  </si>
  <si>
    <t>Zdravstveni centar Petrovac na Mlavi</t>
  </si>
  <si>
    <t>Dom zdravlja Kučevo</t>
  </si>
  <si>
    <t>Zdravstveni centar Aranđelovac</t>
  </si>
  <si>
    <t>Klinički centar Kragujevac</t>
  </si>
  <si>
    <t>Dom zdravlja Svilajnac sa stacionarom</t>
  </si>
  <si>
    <t xml:space="preserve">Opšta bolnica Ćuprija </t>
  </si>
  <si>
    <t>Zdravstveni centar Bor</t>
  </si>
  <si>
    <t xml:space="preserve">Opšta bolnica Majdanpek </t>
  </si>
  <si>
    <t>Zdravstveni centar Negotin</t>
  </si>
  <si>
    <t>Zdravstveni centar Kladovo</t>
  </si>
  <si>
    <t>Zdravstveni centar Zaječar</t>
  </si>
  <si>
    <t>Zdravstveni centar Užice</t>
  </si>
  <si>
    <t>Zdravstveni centar ''Dr Dragiša Mišović'', Čačak</t>
  </si>
  <si>
    <t>Dom zdravlja Ivanjica</t>
  </si>
  <si>
    <t>Zdravstveni centar ''Studenica'', Kraljevo</t>
  </si>
  <si>
    <t>Specijalna bolnica za interne bolesti Vrnjačka Banja</t>
  </si>
  <si>
    <t>Zdravstveni centar Kruševac</t>
  </si>
  <si>
    <t>Vojna bolnica Niš</t>
  </si>
  <si>
    <t>Klinički centar Niš</t>
  </si>
  <si>
    <t>Dom zdravlja Kuršumlija</t>
  </si>
  <si>
    <t>Opšta bolnica ''dr Aleksa Savić'' Prokuplje</t>
  </si>
  <si>
    <t>Opšta bolnica Pirot</t>
  </si>
  <si>
    <t>Opšta bolnica Leskovac</t>
  </si>
  <si>
    <t xml:space="preserve">Dom zdravlja Lebane </t>
  </si>
  <si>
    <t>Zdravstveni centar Vranje</t>
  </si>
  <si>
    <t>Zdravstveni centar Kosovska Mitrovica</t>
  </si>
  <si>
    <t>Dom zdravlja ''dr Miilorad Vlajković'', Barajevo</t>
  </si>
  <si>
    <t>Dom zdravlja Obrenovac</t>
  </si>
  <si>
    <t>Specijalna bolnica za interne bolesti Mladenovac</t>
  </si>
  <si>
    <t>Specijalna bolnica za endemsku nefropatiju Lazarevac</t>
  </si>
  <si>
    <t>Univerzitetska dečja klinika</t>
  </si>
  <si>
    <t>Kliničko-bolnički centar "Dr Dragiša Mišović - Dedinje"</t>
  </si>
  <si>
    <t>Kliničko-bolnički centar "Zemun"</t>
  </si>
  <si>
    <t>Kliničko-bolnički centar "Zvezdara"</t>
  </si>
  <si>
    <t>Klinički centar Srbije</t>
  </si>
  <si>
    <t>Vojnomedicinska akademija</t>
  </si>
  <si>
    <t>Opšta bolnica Novi Pazar</t>
  </si>
  <si>
    <t>Dom zdravlja Tutin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</si>
</sst>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  <charset val="238"/>
    </font>
    <font>
      <b/>
      <sz val="12"/>
      <name val="Arial"/>
      <family val="2"/>
    </font>
    <font>
      <sz val="12"/>
      <name val="Arial"/>
      <family val="2"/>
    </font>
    <font>
      <b/>
      <sz val="16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0" fontId="1" fillId="0" borderId="0" xfId="0" applyFont="1"/>
    <xf numFmtId="0" fontId="3" fillId="2" borderId="2" xfId="0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3" fillId="0" borderId="0" xfId="0" applyFont="1"/>
    <xf numFmtId="0" fontId="2" fillId="3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vertical="center" wrapText="1"/>
    </xf>
    <xf numFmtId="0" fontId="6" fillId="4" borderId="7" xfId="0" applyFont="1" applyFill="1" applyBorder="1" applyAlignment="1">
      <alignment vertical="center" wrapText="1"/>
    </xf>
    <xf numFmtId="0" fontId="2" fillId="0" borderId="0" xfId="0" applyFont="1"/>
    <xf numFmtId="0" fontId="1" fillId="0" borderId="0" xfId="0" applyFont="1" applyBorder="1" applyAlignment="1">
      <alignment vertical="center"/>
    </xf>
    <xf numFmtId="0" fontId="1" fillId="3" borderId="8" xfId="0" applyFont="1" applyFill="1" applyBorder="1" applyAlignment="1">
      <alignment horizontal="center" vertical="center"/>
    </xf>
    <xf numFmtId="3" fontId="1" fillId="0" borderId="8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/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wrapText="1"/>
    </xf>
    <xf numFmtId="0" fontId="1" fillId="0" borderId="4" xfId="0" applyFont="1" applyBorder="1"/>
    <xf numFmtId="0" fontId="1" fillId="3" borderId="8" xfId="0" applyFont="1" applyFill="1" applyBorder="1" applyAlignment="1">
      <alignment wrapText="1"/>
    </xf>
    <xf numFmtId="3" fontId="1" fillId="4" borderId="8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540FBCC4-4807-4976-965C-C3096CE1BF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9"/>
  <sheetViews>
    <sheetView tabSelected="1" topLeftCell="A2" zoomScale="70" zoomScaleNormal="70" workbookViewId="0">
      <pane xSplit="2" ySplit="3" topLeftCell="E14" activePane="bottomRight" state="frozen"/>
      <selection activeCell="A2" sqref="A2"/>
      <selection pane="topRight" activeCell="C2" sqref="C2"/>
      <selection pane="bottomLeft" activeCell="A5" sqref="A5"/>
      <selection pane="bottomRight" activeCell="V21" sqref="V21"/>
    </sheetView>
  </sheetViews>
  <sheetFormatPr defaultRowHeight="20.25" x14ac:dyDescent="0.3"/>
  <cols>
    <col min="1" max="1" width="6.140625" style="1" customWidth="1"/>
    <col min="2" max="2" width="36.7109375" style="1" customWidth="1"/>
    <col min="3" max="20" width="17.85546875" style="1" customWidth="1"/>
    <col min="21" max="21" width="20.42578125" style="1" customWidth="1"/>
    <col min="22" max="22" width="22.42578125" style="1" customWidth="1"/>
    <col min="23" max="16384" width="9.140625" style="1"/>
  </cols>
  <sheetData>
    <row r="1" spans="1:22" ht="66.75" hidden="1" customHeight="1" x14ac:dyDescent="0.3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</row>
    <row r="2" spans="1:22" s="5" customFormat="1" ht="16.5" thickBot="1" x14ac:dyDescent="0.3">
      <c r="A2" s="20" t="s">
        <v>1</v>
      </c>
      <c r="B2" s="2" t="s">
        <v>2</v>
      </c>
      <c r="C2" s="3">
        <v>1</v>
      </c>
      <c r="D2" s="4">
        <v>2</v>
      </c>
      <c r="E2" s="4">
        <v>3</v>
      </c>
      <c r="F2" s="4">
        <v>4</v>
      </c>
      <c r="G2" s="4">
        <v>5</v>
      </c>
      <c r="H2" s="4">
        <v>6</v>
      </c>
      <c r="I2" s="4">
        <v>7</v>
      </c>
      <c r="J2" s="4">
        <v>9</v>
      </c>
      <c r="K2" s="4">
        <v>10</v>
      </c>
      <c r="L2" s="4">
        <v>11</v>
      </c>
      <c r="M2" s="4">
        <v>12</v>
      </c>
      <c r="N2" s="4">
        <v>13</v>
      </c>
      <c r="O2" s="4">
        <v>14</v>
      </c>
      <c r="P2" s="4">
        <v>15</v>
      </c>
      <c r="Q2" s="4">
        <v>16</v>
      </c>
      <c r="R2" s="4">
        <v>17</v>
      </c>
      <c r="S2" s="4">
        <v>18</v>
      </c>
      <c r="T2" s="4">
        <v>20</v>
      </c>
      <c r="U2" s="4">
        <v>21</v>
      </c>
      <c r="V2" s="4">
        <v>22</v>
      </c>
    </row>
    <row r="3" spans="1:22" s="9" customFormat="1" ht="129.75" customHeight="1" x14ac:dyDescent="0.2">
      <c r="A3" s="21"/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  <c r="R3" s="7" t="s">
        <v>19</v>
      </c>
      <c r="S3" s="7" t="s">
        <v>20</v>
      </c>
      <c r="T3" s="7" t="s">
        <v>21</v>
      </c>
      <c r="U3" s="7" t="s">
        <v>22</v>
      </c>
      <c r="V3" s="8" t="s">
        <v>23</v>
      </c>
    </row>
    <row r="4" spans="1:22" s="10" customFormat="1" x14ac:dyDescent="0.25">
      <c r="A4" s="22" t="s">
        <v>24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</row>
    <row r="5" spans="1:22" ht="40.5" x14ac:dyDescent="0.3">
      <c r="A5" s="11">
        <v>1</v>
      </c>
      <c r="B5" s="17" t="s">
        <v>30</v>
      </c>
      <c r="C5" s="12">
        <v>0</v>
      </c>
      <c r="D5" s="12">
        <v>152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2">
        <v>0</v>
      </c>
      <c r="Q5" s="12">
        <v>0</v>
      </c>
      <c r="R5" s="12">
        <v>0</v>
      </c>
      <c r="S5" s="12">
        <v>39</v>
      </c>
      <c r="T5" s="12">
        <v>0</v>
      </c>
      <c r="U5" s="12">
        <v>16</v>
      </c>
      <c r="V5" s="12">
        <v>0</v>
      </c>
    </row>
    <row r="6" spans="1:22" x14ac:dyDescent="0.3">
      <c r="A6" s="14">
        <v>2</v>
      </c>
      <c r="B6" s="15" t="s">
        <v>31</v>
      </c>
      <c r="C6" s="12">
        <v>0</v>
      </c>
      <c r="D6" s="12">
        <v>0</v>
      </c>
      <c r="E6" s="12">
        <v>0</v>
      </c>
      <c r="F6" s="12">
        <v>264</v>
      </c>
      <c r="G6" s="12">
        <v>389</v>
      </c>
      <c r="H6" s="12">
        <v>0</v>
      </c>
      <c r="I6" s="12">
        <v>255</v>
      </c>
      <c r="J6" s="12">
        <v>209</v>
      </c>
      <c r="K6" s="12">
        <v>78</v>
      </c>
      <c r="L6" s="12">
        <v>0</v>
      </c>
      <c r="M6" s="12">
        <v>49</v>
      </c>
      <c r="N6" s="12">
        <v>62.400000000000006</v>
      </c>
      <c r="O6" s="12">
        <v>0</v>
      </c>
      <c r="P6" s="12">
        <v>123</v>
      </c>
      <c r="Q6" s="12">
        <v>0</v>
      </c>
      <c r="R6" s="12">
        <v>0</v>
      </c>
      <c r="S6" s="12">
        <v>73</v>
      </c>
      <c r="T6" s="12">
        <v>0</v>
      </c>
      <c r="U6" s="12">
        <v>79.199999999999989</v>
      </c>
      <c r="V6" s="12">
        <v>0</v>
      </c>
    </row>
    <row r="7" spans="1:22" x14ac:dyDescent="0.3">
      <c r="A7" s="14">
        <v>3</v>
      </c>
      <c r="B7" s="15" t="s">
        <v>32</v>
      </c>
      <c r="C7" s="12">
        <v>97</v>
      </c>
      <c r="D7" s="12">
        <v>627</v>
      </c>
      <c r="E7" s="12">
        <v>486</v>
      </c>
      <c r="F7" s="12">
        <v>528</v>
      </c>
      <c r="G7" s="12">
        <v>484.20000000000005</v>
      </c>
      <c r="H7" s="12">
        <v>0</v>
      </c>
      <c r="I7" s="12">
        <v>0</v>
      </c>
      <c r="J7" s="12">
        <v>417</v>
      </c>
      <c r="K7" s="12">
        <v>78</v>
      </c>
      <c r="L7" s="12">
        <v>0</v>
      </c>
      <c r="M7" s="12">
        <v>11</v>
      </c>
      <c r="N7" s="12">
        <v>46</v>
      </c>
      <c r="O7" s="12">
        <v>0</v>
      </c>
      <c r="P7" s="12">
        <v>28</v>
      </c>
      <c r="Q7" s="12">
        <v>17</v>
      </c>
      <c r="R7" s="12">
        <v>29</v>
      </c>
      <c r="S7" s="12">
        <v>33</v>
      </c>
      <c r="T7" s="12">
        <v>26</v>
      </c>
      <c r="U7" s="12">
        <v>0</v>
      </c>
      <c r="V7" s="12">
        <v>0</v>
      </c>
    </row>
    <row r="8" spans="1:22" x14ac:dyDescent="0.3">
      <c r="A8" s="14">
        <v>4</v>
      </c>
      <c r="B8" s="15" t="s">
        <v>33</v>
      </c>
      <c r="C8" s="12">
        <v>0</v>
      </c>
      <c r="D8" s="12">
        <v>78</v>
      </c>
      <c r="E8" s="12">
        <v>0</v>
      </c>
      <c r="F8" s="12">
        <v>27.599999999999998</v>
      </c>
      <c r="G8" s="12">
        <v>117</v>
      </c>
      <c r="H8" s="12">
        <v>0</v>
      </c>
      <c r="I8" s="12">
        <v>83</v>
      </c>
      <c r="J8" s="12">
        <v>78</v>
      </c>
      <c r="K8" s="12">
        <v>30.599999999999998</v>
      </c>
      <c r="L8" s="12">
        <v>40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</row>
    <row r="9" spans="1:22" ht="15.75" customHeight="1" x14ac:dyDescent="0.3">
      <c r="A9" s="14">
        <v>5</v>
      </c>
      <c r="B9" s="15" t="s">
        <v>34</v>
      </c>
      <c r="C9" s="12">
        <v>0</v>
      </c>
      <c r="D9" s="12">
        <v>0</v>
      </c>
      <c r="E9" s="12">
        <v>0</v>
      </c>
      <c r="F9" s="12">
        <v>316.20000000000005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252</v>
      </c>
      <c r="N9" s="12">
        <v>0</v>
      </c>
      <c r="O9" s="12">
        <v>0</v>
      </c>
      <c r="P9" s="12">
        <v>44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</row>
    <row r="10" spans="1:22" x14ac:dyDescent="0.3">
      <c r="A10" s="14">
        <v>6</v>
      </c>
      <c r="B10" s="15" t="s">
        <v>35</v>
      </c>
      <c r="C10" s="12">
        <v>48</v>
      </c>
      <c r="D10" s="12">
        <v>428</v>
      </c>
      <c r="E10" s="12">
        <v>0</v>
      </c>
      <c r="F10" s="12">
        <v>263</v>
      </c>
      <c r="G10" s="12">
        <v>0</v>
      </c>
      <c r="H10" s="12">
        <v>0</v>
      </c>
      <c r="I10" s="12">
        <v>0</v>
      </c>
      <c r="J10" s="12">
        <v>207</v>
      </c>
      <c r="K10" s="12">
        <v>49</v>
      </c>
      <c r="L10" s="12">
        <v>35</v>
      </c>
      <c r="M10" s="12">
        <v>39</v>
      </c>
      <c r="N10" s="12">
        <v>0</v>
      </c>
      <c r="O10" s="12">
        <v>0</v>
      </c>
      <c r="P10" s="12">
        <v>0</v>
      </c>
      <c r="Q10" s="12">
        <v>24</v>
      </c>
      <c r="R10" s="12">
        <v>0</v>
      </c>
      <c r="S10" s="12">
        <v>0</v>
      </c>
      <c r="T10" s="12">
        <v>0</v>
      </c>
      <c r="U10" s="12">
        <v>71.400000000000006</v>
      </c>
      <c r="V10" s="12">
        <v>0</v>
      </c>
    </row>
    <row r="11" spans="1:22" x14ac:dyDescent="0.3">
      <c r="A11" s="14">
        <v>7</v>
      </c>
      <c r="B11" s="15" t="s">
        <v>36</v>
      </c>
      <c r="C11" s="12">
        <v>37</v>
      </c>
      <c r="D11" s="12">
        <v>488.40000000000003</v>
      </c>
      <c r="E11" s="12">
        <v>464.40000000000003</v>
      </c>
      <c r="F11" s="12">
        <v>624</v>
      </c>
      <c r="G11" s="12">
        <v>384</v>
      </c>
      <c r="H11" s="12">
        <v>0</v>
      </c>
      <c r="I11" s="12">
        <v>267</v>
      </c>
      <c r="J11" s="12">
        <v>490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7</v>
      </c>
      <c r="Q11" s="12">
        <v>80</v>
      </c>
      <c r="R11" s="12">
        <v>0</v>
      </c>
      <c r="S11" s="12">
        <v>114</v>
      </c>
      <c r="T11" s="12">
        <v>0</v>
      </c>
      <c r="U11" s="12">
        <v>0</v>
      </c>
      <c r="V11" s="12">
        <v>74</v>
      </c>
    </row>
    <row r="12" spans="1:22" ht="40.5" x14ac:dyDescent="0.3">
      <c r="A12" s="14">
        <v>8</v>
      </c>
      <c r="B12" s="15" t="s">
        <v>37</v>
      </c>
      <c r="C12" s="12">
        <v>71</v>
      </c>
      <c r="D12" s="12">
        <v>383</v>
      </c>
      <c r="E12" s="12">
        <v>356</v>
      </c>
      <c r="F12" s="12">
        <v>0</v>
      </c>
      <c r="G12" s="12">
        <v>0</v>
      </c>
      <c r="H12" s="12">
        <v>39</v>
      </c>
      <c r="I12" s="12">
        <v>0</v>
      </c>
      <c r="J12" s="12">
        <v>305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55</v>
      </c>
      <c r="Q12" s="12">
        <v>23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</row>
    <row r="13" spans="1:22" ht="60.75" x14ac:dyDescent="0.3">
      <c r="A13" s="14">
        <v>9</v>
      </c>
      <c r="B13" s="15" t="s">
        <v>38</v>
      </c>
      <c r="C13" s="12">
        <v>40</v>
      </c>
      <c r="D13" s="12">
        <v>221</v>
      </c>
      <c r="E13" s="12">
        <v>0</v>
      </c>
      <c r="F13" s="12">
        <v>262</v>
      </c>
      <c r="G13" s="12">
        <v>0</v>
      </c>
      <c r="H13" s="12">
        <v>0</v>
      </c>
      <c r="I13" s="12">
        <v>337</v>
      </c>
      <c r="J13" s="12">
        <v>0</v>
      </c>
      <c r="K13" s="12">
        <v>39</v>
      </c>
      <c r="L13" s="12">
        <v>0</v>
      </c>
      <c r="M13" s="12">
        <v>36.599999999999994</v>
      </c>
      <c r="N13" s="12">
        <v>42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69</v>
      </c>
      <c r="U13" s="12">
        <v>0</v>
      </c>
      <c r="V13" s="12">
        <v>0</v>
      </c>
    </row>
    <row r="14" spans="1:22" x14ac:dyDescent="0.3">
      <c r="A14" s="14">
        <v>10</v>
      </c>
      <c r="B14" s="15" t="s">
        <v>39</v>
      </c>
      <c r="C14" s="12">
        <v>50</v>
      </c>
      <c r="D14" s="12">
        <v>136</v>
      </c>
      <c r="E14" s="12">
        <v>112.80000000000001</v>
      </c>
      <c r="F14" s="12">
        <v>294</v>
      </c>
      <c r="G14" s="12">
        <v>433</v>
      </c>
      <c r="H14" s="12">
        <v>0</v>
      </c>
      <c r="I14" s="12">
        <v>0</v>
      </c>
      <c r="J14" s="12">
        <v>464</v>
      </c>
      <c r="K14" s="12">
        <v>0</v>
      </c>
      <c r="L14" s="12">
        <v>61</v>
      </c>
      <c r="M14" s="12">
        <v>55</v>
      </c>
      <c r="N14" s="12">
        <v>49</v>
      </c>
      <c r="O14" s="12">
        <v>0</v>
      </c>
      <c r="P14" s="12">
        <v>34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</row>
    <row r="15" spans="1:22" ht="40.5" x14ac:dyDescent="0.3">
      <c r="A15" s="14">
        <v>11</v>
      </c>
      <c r="B15" s="15" t="s">
        <v>40</v>
      </c>
      <c r="C15" s="12">
        <v>0</v>
      </c>
      <c r="D15" s="12">
        <v>0</v>
      </c>
      <c r="E15" s="12">
        <v>0</v>
      </c>
      <c r="F15" s="12">
        <v>624</v>
      </c>
      <c r="G15" s="12">
        <v>358</v>
      </c>
      <c r="H15" s="12">
        <v>0</v>
      </c>
      <c r="I15" s="12">
        <v>0</v>
      </c>
      <c r="J15" s="12">
        <v>493</v>
      </c>
      <c r="K15" s="12">
        <v>0</v>
      </c>
      <c r="L15" s="12">
        <v>0</v>
      </c>
      <c r="M15" s="12">
        <v>0</v>
      </c>
      <c r="N15" s="12">
        <v>73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172</v>
      </c>
      <c r="V15" s="12">
        <v>99</v>
      </c>
    </row>
    <row r="16" spans="1:22" ht="60.75" x14ac:dyDescent="0.3">
      <c r="A16" s="14">
        <v>12</v>
      </c>
      <c r="B16" s="15" t="s">
        <v>41</v>
      </c>
      <c r="C16" s="12">
        <v>0</v>
      </c>
      <c r="D16" s="12">
        <v>0</v>
      </c>
      <c r="E16" s="12">
        <v>173</v>
      </c>
      <c r="F16" s="12">
        <v>0</v>
      </c>
      <c r="G16" s="12">
        <v>276</v>
      </c>
      <c r="H16" s="12">
        <v>0</v>
      </c>
      <c r="I16" s="12">
        <v>0</v>
      </c>
      <c r="J16" s="12">
        <v>296</v>
      </c>
      <c r="K16" s="12">
        <v>0</v>
      </c>
      <c r="L16" s="12">
        <v>8</v>
      </c>
      <c r="M16" s="12">
        <v>39</v>
      </c>
      <c r="N16" s="12">
        <v>44</v>
      </c>
      <c r="O16" s="12">
        <v>9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117</v>
      </c>
      <c r="V16" s="12">
        <v>0</v>
      </c>
    </row>
    <row r="17" spans="1:22" ht="40.5" x14ac:dyDescent="0.3">
      <c r="A17" s="14">
        <v>13</v>
      </c>
      <c r="B17" s="15" t="s">
        <v>42</v>
      </c>
      <c r="C17" s="12">
        <v>54</v>
      </c>
      <c r="D17" s="12">
        <v>461</v>
      </c>
      <c r="E17" s="12">
        <v>303</v>
      </c>
      <c r="F17" s="12">
        <v>564</v>
      </c>
      <c r="G17" s="12">
        <v>0</v>
      </c>
      <c r="H17" s="12">
        <v>0</v>
      </c>
      <c r="I17" s="12">
        <v>0</v>
      </c>
      <c r="J17" s="12">
        <v>446</v>
      </c>
      <c r="K17" s="12">
        <v>19</v>
      </c>
      <c r="L17" s="12">
        <v>0</v>
      </c>
      <c r="M17" s="12">
        <v>16</v>
      </c>
      <c r="N17" s="12">
        <v>114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28</v>
      </c>
      <c r="U17" s="12">
        <v>0</v>
      </c>
      <c r="V17" s="12">
        <v>0</v>
      </c>
    </row>
    <row r="18" spans="1:22" x14ac:dyDescent="0.3">
      <c r="A18" s="14">
        <v>14</v>
      </c>
      <c r="B18" s="15" t="s">
        <v>43</v>
      </c>
      <c r="C18" s="12">
        <v>0</v>
      </c>
      <c r="D18" s="12">
        <v>908.40000000000009</v>
      </c>
      <c r="E18" s="12">
        <v>186</v>
      </c>
      <c r="F18" s="12">
        <v>344</v>
      </c>
      <c r="G18" s="12">
        <v>0</v>
      </c>
      <c r="H18" s="12">
        <v>0</v>
      </c>
      <c r="I18" s="12">
        <v>481</v>
      </c>
      <c r="J18" s="12">
        <v>0</v>
      </c>
      <c r="K18" s="12">
        <v>32</v>
      </c>
      <c r="L18" s="12">
        <v>0</v>
      </c>
      <c r="M18" s="12">
        <v>48</v>
      </c>
      <c r="N18" s="12">
        <v>0</v>
      </c>
      <c r="O18" s="12">
        <v>0</v>
      </c>
      <c r="P18" s="12">
        <v>53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</row>
    <row r="19" spans="1:22" ht="40.5" x14ac:dyDescent="0.3">
      <c r="A19" s="14">
        <v>15</v>
      </c>
      <c r="B19" s="15" t="s">
        <v>44</v>
      </c>
      <c r="C19" s="12">
        <v>55</v>
      </c>
      <c r="D19" s="12">
        <v>502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79</v>
      </c>
      <c r="K19" s="12">
        <v>0</v>
      </c>
      <c r="L19" s="12">
        <v>109</v>
      </c>
      <c r="M19" s="12">
        <v>0</v>
      </c>
      <c r="N19" s="12">
        <v>59</v>
      </c>
      <c r="O19" s="12">
        <v>0</v>
      </c>
      <c r="P19" s="12">
        <v>73</v>
      </c>
      <c r="Q19" s="12">
        <v>21</v>
      </c>
      <c r="R19" s="12">
        <v>0</v>
      </c>
      <c r="S19" s="12">
        <v>84</v>
      </c>
      <c r="T19" s="12">
        <v>136</v>
      </c>
      <c r="U19" s="12">
        <v>84</v>
      </c>
      <c r="V19" s="12">
        <v>0</v>
      </c>
    </row>
    <row r="20" spans="1:22" ht="40.5" x14ac:dyDescent="0.3">
      <c r="A20" s="14">
        <v>16</v>
      </c>
      <c r="B20" s="15" t="s">
        <v>45</v>
      </c>
      <c r="C20" s="12">
        <v>126</v>
      </c>
      <c r="D20" s="12">
        <v>238</v>
      </c>
      <c r="E20" s="12">
        <v>678</v>
      </c>
      <c r="F20" s="12">
        <v>1188</v>
      </c>
      <c r="G20" s="12">
        <v>570</v>
      </c>
      <c r="H20" s="12">
        <v>0</v>
      </c>
      <c r="I20" s="12">
        <v>0</v>
      </c>
      <c r="J20" s="12">
        <v>135</v>
      </c>
      <c r="K20" s="12">
        <v>0</v>
      </c>
      <c r="L20" s="12">
        <v>146</v>
      </c>
      <c r="M20" s="12">
        <v>75</v>
      </c>
      <c r="N20" s="12">
        <v>194</v>
      </c>
      <c r="O20" s="12">
        <v>0</v>
      </c>
      <c r="P20" s="12">
        <v>108</v>
      </c>
      <c r="Q20" s="12">
        <v>0</v>
      </c>
      <c r="R20" s="12">
        <v>96</v>
      </c>
      <c r="S20" s="12">
        <v>0</v>
      </c>
      <c r="T20" s="12">
        <v>0</v>
      </c>
      <c r="U20" s="12">
        <v>92</v>
      </c>
      <c r="V20" s="12">
        <v>130</v>
      </c>
    </row>
    <row r="21" spans="1:22" ht="40.5" x14ac:dyDescent="0.3">
      <c r="A21" s="14">
        <v>17</v>
      </c>
      <c r="B21" s="15" t="s">
        <v>46</v>
      </c>
      <c r="C21" s="12">
        <v>31</v>
      </c>
      <c r="D21" s="12">
        <v>269</v>
      </c>
      <c r="E21" s="12">
        <v>304</v>
      </c>
      <c r="F21" s="12">
        <v>0</v>
      </c>
      <c r="G21" s="12">
        <v>0</v>
      </c>
      <c r="H21" s="12">
        <v>0</v>
      </c>
      <c r="I21" s="12">
        <v>0</v>
      </c>
      <c r="J21" s="12">
        <v>260</v>
      </c>
      <c r="K21" s="12">
        <v>0</v>
      </c>
      <c r="L21" s="12">
        <v>0</v>
      </c>
      <c r="M21" s="12">
        <v>0</v>
      </c>
      <c r="N21" s="12">
        <v>66</v>
      </c>
      <c r="O21" s="12">
        <v>0</v>
      </c>
      <c r="P21" s="12">
        <v>47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</row>
    <row r="22" spans="1:22" ht="60.75" x14ac:dyDescent="0.3">
      <c r="A22" s="14">
        <v>18</v>
      </c>
      <c r="B22" s="15" t="s">
        <v>47</v>
      </c>
      <c r="C22" s="12">
        <v>30</v>
      </c>
      <c r="D22" s="12">
        <v>255</v>
      </c>
      <c r="E22" s="12">
        <v>0</v>
      </c>
      <c r="F22" s="12">
        <v>286</v>
      </c>
      <c r="G22" s="12">
        <v>0</v>
      </c>
      <c r="H22" s="12">
        <v>0</v>
      </c>
      <c r="I22" s="12">
        <v>0</v>
      </c>
      <c r="J22" s="12">
        <v>206</v>
      </c>
      <c r="K22" s="12">
        <v>0</v>
      </c>
      <c r="L22" s="12">
        <v>0</v>
      </c>
      <c r="M22" s="12">
        <v>39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71</v>
      </c>
      <c r="T22" s="12">
        <v>69</v>
      </c>
      <c r="U22" s="12">
        <v>0</v>
      </c>
      <c r="V22" s="12">
        <v>0</v>
      </c>
    </row>
    <row r="23" spans="1:22" x14ac:dyDescent="0.3">
      <c r="A23" s="14">
        <v>19</v>
      </c>
      <c r="B23" s="15" t="s">
        <v>48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78</v>
      </c>
      <c r="K23" s="12">
        <v>0</v>
      </c>
      <c r="L23" s="12">
        <v>8</v>
      </c>
      <c r="M23" s="12">
        <v>0</v>
      </c>
      <c r="N23" s="12">
        <v>0</v>
      </c>
      <c r="O23" s="12">
        <v>9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</row>
    <row r="24" spans="1:22" x14ac:dyDescent="0.3">
      <c r="A24" s="14">
        <v>20</v>
      </c>
      <c r="B24" s="15" t="s">
        <v>49</v>
      </c>
      <c r="C24" s="12">
        <v>69</v>
      </c>
      <c r="D24" s="12">
        <v>391</v>
      </c>
      <c r="E24" s="12">
        <v>193.20000000000002</v>
      </c>
      <c r="F24" s="12">
        <v>553.20000000000005</v>
      </c>
      <c r="G24" s="12">
        <v>0</v>
      </c>
      <c r="H24" s="12">
        <v>0</v>
      </c>
      <c r="I24" s="12">
        <v>88</v>
      </c>
      <c r="J24" s="12">
        <v>296</v>
      </c>
      <c r="K24" s="12">
        <v>55</v>
      </c>
      <c r="L24" s="12">
        <v>78</v>
      </c>
      <c r="M24" s="12">
        <v>48</v>
      </c>
      <c r="N24" s="12">
        <v>45</v>
      </c>
      <c r="O24" s="12">
        <v>0</v>
      </c>
      <c r="P24" s="12">
        <v>53</v>
      </c>
      <c r="Q24" s="12">
        <v>42</v>
      </c>
      <c r="R24" s="12">
        <v>0</v>
      </c>
      <c r="S24" s="12">
        <v>54</v>
      </c>
      <c r="T24" s="12">
        <v>52</v>
      </c>
      <c r="U24" s="12">
        <v>0</v>
      </c>
      <c r="V24" s="12">
        <v>0</v>
      </c>
    </row>
    <row r="25" spans="1:22" ht="40.5" x14ac:dyDescent="0.3">
      <c r="A25" s="14">
        <v>21</v>
      </c>
      <c r="B25" s="15" t="s">
        <v>50</v>
      </c>
      <c r="C25" s="12">
        <v>0</v>
      </c>
      <c r="D25" s="12">
        <v>124</v>
      </c>
      <c r="E25" s="12">
        <v>0</v>
      </c>
      <c r="F25" s="12">
        <v>49</v>
      </c>
      <c r="G25" s="12">
        <v>207</v>
      </c>
      <c r="H25" s="12">
        <v>0</v>
      </c>
      <c r="I25" s="12">
        <v>0</v>
      </c>
      <c r="J25" s="12">
        <v>196</v>
      </c>
      <c r="K25" s="12">
        <v>0</v>
      </c>
      <c r="L25" s="12">
        <v>78</v>
      </c>
      <c r="M25" s="12">
        <v>0</v>
      </c>
      <c r="N25" s="12">
        <v>0</v>
      </c>
      <c r="O25" s="12">
        <v>17</v>
      </c>
      <c r="P25" s="12">
        <v>16</v>
      </c>
      <c r="Q25" s="12">
        <v>0</v>
      </c>
      <c r="R25" s="12">
        <v>0</v>
      </c>
      <c r="S25" s="12">
        <v>39</v>
      </c>
      <c r="T25" s="12">
        <v>39</v>
      </c>
      <c r="U25" s="12">
        <v>39</v>
      </c>
      <c r="V25" s="12">
        <v>39</v>
      </c>
    </row>
    <row r="26" spans="1:22" x14ac:dyDescent="0.3">
      <c r="A26" s="14">
        <v>22</v>
      </c>
      <c r="B26" s="15" t="s">
        <v>51</v>
      </c>
      <c r="C26" s="12">
        <v>0</v>
      </c>
      <c r="D26" s="12">
        <v>0</v>
      </c>
      <c r="E26" s="12">
        <v>56</v>
      </c>
      <c r="F26" s="12">
        <v>0</v>
      </c>
      <c r="G26" s="12">
        <v>77.400000000000006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</row>
    <row r="27" spans="1:22" ht="40.5" x14ac:dyDescent="0.3">
      <c r="A27" s="14">
        <v>23</v>
      </c>
      <c r="B27" s="15" t="s">
        <v>52</v>
      </c>
      <c r="C27" s="12">
        <v>33</v>
      </c>
      <c r="D27" s="12">
        <v>134</v>
      </c>
      <c r="E27" s="12">
        <v>152</v>
      </c>
      <c r="F27" s="12">
        <v>165</v>
      </c>
      <c r="G27" s="12">
        <v>108</v>
      </c>
      <c r="H27" s="12">
        <v>0</v>
      </c>
      <c r="I27" s="12">
        <v>212</v>
      </c>
      <c r="J27" s="12">
        <v>260</v>
      </c>
      <c r="K27" s="12">
        <v>0</v>
      </c>
      <c r="L27" s="12">
        <v>10</v>
      </c>
      <c r="M27" s="12">
        <v>0</v>
      </c>
      <c r="N27" s="12">
        <v>27</v>
      </c>
      <c r="O27" s="12">
        <v>0</v>
      </c>
      <c r="P27" s="12">
        <v>0</v>
      </c>
      <c r="Q27" s="12">
        <v>0</v>
      </c>
      <c r="R27" s="12">
        <v>39</v>
      </c>
      <c r="S27" s="12">
        <v>45</v>
      </c>
      <c r="T27" s="12">
        <v>0</v>
      </c>
      <c r="U27" s="12">
        <v>8</v>
      </c>
      <c r="V27" s="12">
        <v>0</v>
      </c>
    </row>
    <row r="28" spans="1:22" x14ac:dyDescent="0.3">
      <c r="A28" s="14">
        <v>24</v>
      </c>
      <c r="B28" s="15" t="s">
        <v>53</v>
      </c>
      <c r="C28" s="12">
        <v>0</v>
      </c>
      <c r="D28" s="12">
        <v>0</v>
      </c>
      <c r="E28" s="12">
        <v>0</v>
      </c>
      <c r="F28" s="12">
        <v>953</v>
      </c>
      <c r="G28" s="12">
        <v>374</v>
      </c>
      <c r="H28" s="12">
        <v>0</v>
      </c>
      <c r="I28" s="12">
        <v>0</v>
      </c>
      <c r="J28" s="12">
        <v>488</v>
      </c>
      <c r="K28" s="12">
        <v>82</v>
      </c>
      <c r="L28" s="12">
        <v>258</v>
      </c>
      <c r="M28" s="12">
        <v>157.19999999999999</v>
      </c>
      <c r="N28" s="12">
        <v>124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71</v>
      </c>
      <c r="V28" s="12">
        <v>92</v>
      </c>
    </row>
    <row r="29" spans="1:22" ht="40.5" x14ac:dyDescent="0.3">
      <c r="A29" s="14">
        <v>25</v>
      </c>
      <c r="B29" s="15" t="s">
        <v>54</v>
      </c>
      <c r="C29" s="12">
        <v>0</v>
      </c>
      <c r="D29" s="12">
        <v>12</v>
      </c>
      <c r="E29" s="12">
        <v>0</v>
      </c>
      <c r="F29" s="12">
        <v>0</v>
      </c>
      <c r="G29" s="12">
        <v>82.199999999999989</v>
      </c>
      <c r="H29" s="12">
        <v>0</v>
      </c>
      <c r="I29" s="12">
        <v>72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39</v>
      </c>
      <c r="U29" s="12">
        <v>0</v>
      </c>
      <c r="V29" s="12">
        <v>0</v>
      </c>
    </row>
    <row r="30" spans="1:22" x14ac:dyDescent="0.3">
      <c r="A30" s="14">
        <v>26</v>
      </c>
      <c r="B30" s="15" t="s">
        <v>55</v>
      </c>
      <c r="C30" s="12">
        <v>0</v>
      </c>
      <c r="D30" s="12">
        <v>0</v>
      </c>
      <c r="E30" s="12">
        <v>456.59999999999997</v>
      </c>
      <c r="F30" s="12">
        <v>0</v>
      </c>
      <c r="G30" s="12">
        <v>0</v>
      </c>
      <c r="H30" s="12">
        <v>0</v>
      </c>
      <c r="I30" s="12">
        <v>1065.5999999999999</v>
      </c>
      <c r="J30" s="12">
        <v>30</v>
      </c>
      <c r="K30" s="12">
        <v>0</v>
      </c>
      <c r="L30" s="12">
        <v>88</v>
      </c>
      <c r="M30" s="12">
        <v>70</v>
      </c>
      <c r="N30" s="12">
        <v>31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38</v>
      </c>
      <c r="U30" s="12">
        <v>177</v>
      </c>
      <c r="V30" s="12">
        <v>73</v>
      </c>
    </row>
    <row r="31" spans="1:22" x14ac:dyDescent="0.3">
      <c r="A31" s="14">
        <v>27</v>
      </c>
      <c r="B31" s="15" t="s">
        <v>56</v>
      </c>
      <c r="C31" s="12">
        <v>0</v>
      </c>
      <c r="D31" s="12">
        <v>146</v>
      </c>
      <c r="E31" s="12">
        <v>0</v>
      </c>
      <c r="F31" s="12">
        <v>0</v>
      </c>
      <c r="G31" s="12">
        <v>168</v>
      </c>
      <c r="H31" s="12">
        <v>0</v>
      </c>
      <c r="I31" s="12">
        <v>113.39999999999999</v>
      </c>
      <c r="J31" s="12">
        <v>118</v>
      </c>
      <c r="K31" s="12">
        <v>0</v>
      </c>
      <c r="L31" s="12">
        <v>39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22</v>
      </c>
      <c r="S31" s="12">
        <v>0</v>
      </c>
      <c r="T31" s="12">
        <v>0</v>
      </c>
      <c r="U31" s="12">
        <v>0</v>
      </c>
      <c r="V31" s="12">
        <v>0</v>
      </c>
    </row>
    <row r="32" spans="1:22" x14ac:dyDescent="0.3">
      <c r="A32" s="14">
        <v>28</v>
      </c>
      <c r="B32" s="15" t="s">
        <v>57</v>
      </c>
      <c r="C32" s="12">
        <v>0</v>
      </c>
      <c r="D32" s="12">
        <v>41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52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</row>
    <row r="33" spans="1:22" ht="40.5" x14ac:dyDescent="0.3">
      <c r="A33" s="14">
        <v>29</v>
      </c>
      <c r="B33" s="15" t="s">
        <v>58</v>
      </c>
      <c r="C33" s="12">
        <v>0</v>
      </c>
      <c r="D33" s="12">
        <v>0</v>
      </c>
      <c r="E33" s="12">
        <v>0</v>
      </c>
      <c r="F33" s="12">
        <v>257</v>
      </c>
      <c r="G33" s="12">
        <v>95.4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39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</row>
    <row r="34" spans="1:22" ht="40.5" x14ac:dyDescent="0.3">
      <c r="A34" s="14">
        <v>30</v>
      </c>
      <c r="B34" s="15" t="s">
        <v>59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</row>
    <row r="35" spans="1:22" ht="40.5" x14ac:dyDescent="0.3">
      <c r="A35" s="14">
        <v>31</v>
      </c>
      <c r="B35" s="15" t="s">
        <v>60</v>
      </c>
      <c r="C35" s="12">
        <v>0</v>
      </c>
      <c r="D35" s="12">
        <v>258</v>
      </c>
      <c r="E35" s="12">
        <v>136.80000000000001</v>
      </c>
      <c r="F35" s="12">
        <v>63</v>
      </c>
      <c r="G35" s="12">
        <v>373.20000000000005</v>
      </c>
      <c r="H35" s="12">
        <v>0</v>
      </c>
      <c r="I35" s="12">
        <v>0</v>
      </c>
      <c r="J35" s="12">
        <v>118.80000000000001</v>
      </c>
      <c r="K35" s="12">
        <v>39</v>
      </c>
      <c r="L35" s="12">
        <v>0</v>
      </c>
      <c r="M35" s="12">
        <v>10</v>
      </c>
      <c r="N35" s="12">
        <v>15</v>
      </c>
      <c r="O35" s="12">
        <v>0</v>
      </c>
      <c r="P35" s="12">
        <v>39</v>
      </c>
      <c r="Q35" s="12">
        <v>26</v>
      </c>
      <c r="R35" s="12">
        <v>0</v>
      </c>
      <c r="S35" s="12">
        <v>0</v>
      </c>
      <c r="T35" s="12">
        <v>0</v>
      </c>
      <c r="U35" s="12">
        <v>17</v>
      </c>
      <c r="V35" s="12">
        <v>0</v>
      </c>
    </row>
    <row r="36" spans="1:22" x14ac:dyDescent="0.3">
      <c r="A36" s="14">
        <v>32</v>
      </c>
      <c r="B36" s="15" t="s">
        <v>61</v>
      </c>
      <c r="C36" s="12">
        <v>0</v>
      </c>
      <c r="D36" s="12">
        <v>606</v>
      </c>
      <c r="E36" s="12">
        <v>0</v>
      </c>
      <c r="F36" s="12">
        <v>372</v>
      </c>
      <c r="G36" s="12">
        <v>282</v>
      </c>
      <c r="H36" s="12">
        <v>0</v>
      </c>
      <c r="I36" s="12">
        <v>479</v>
      </c>
      <c r="J36" s="12">
        <v>293</v>
      </c>
      <c r="K36" s="12">
        <v>55</v>
      </c>
      <c r="L36" s="12">
        <v>43</v>
      </c>
      <c r="M36" s="12">
        <v>0</v>
      </c>
      <c r="N36" s="12">
        <v>0</v>
      </c>
      <c r="O36" s="12">
        <v>0</v>
      </c>
      <c r="P36" s="12">
        <v>53</v>
      </c>
      <c r="Q36" s="12">
        <v>34</v>
      </c>
      <c r="R36" s="12">
        <v>0</v>
      </c>
      <c r="S36" s="12">
        <v>0</v>
      </c>
      <c r="T36" s="12">
        <v>40</v>
      </c>
      <c r="U36" s="12">
        <v>103</v>
      </c>
      <c r="V36" s="12">
        <v>0</v>
      </c>
    </row>
    <row r="37" spans="1:22" ht="40.5" x14ac:dyDescent="0.3">
      <c r="A37" s="14">
        <v>33</v>
      </c>
      <c r="B37" s="15" t="s">
        <v>62</v>
      </c>
      <c r="C37" s="12">
        <v>0</v>
      </c>
      <c r="D37" s="12">
        <v>0</v>
      </c>
      <c r="E37" s="12">
        <v>369</v>
      </c>
      <c r="F37" s="12">
        <v>0</v>
      </c>
      <c r="G37" s="12">
        <v>290</v>
      </c>
      <c r="H37" s="12">
        <v>0</v>
      </c>
      <c r="I37" s="12">
        <v>309</v>
      </c>
      <c r="J37" s="12">
        <v>0</v>
      </c>
      <c r="K37" s="12">
        <v>0</v>
      </c>
      <c r="L37" s="12">
        <v>34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63</v>
      </c>
      <c r="U37" s="12">
        <v>0</v>
      </c>
      <c r="V37" s="12">
        <v>0</v>
      </c>
    </row>
    <row r="38" spans="1:22" x14ac:dyDescent="0.3">
      <c r="A38" s="14">
        <v>34</v>
      </c>
      <c r="B38" s="15" t="s">
        <v>63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</row>
    <row r="39" spans="1:22" ht="40.5" x14ac:dyDescent="0.3">
      <c r="A39" s="14">
        <v>35</v>
      </c>
      <c r="B39" s="15" t="s">
        <v>64</v>
      </c>
      <c r="C39" s="12">
        <v>67</v>
      </c>
      <c r="D39" s="12">
        <v>295</v>
      </c>
      <c r="E39" s="12">
        <v>333</v>
      </c>
      <c r="F39" s="12">
        <v>362</v>
      </c>
      <c r="G39" s="12">
        <v>533</v>
      </c>
      <c r="H39" s="12">
        <v>0</v>
      </c>
      <c r="I39" s="12">
        <v>300</v>
      </c>
      <c r="J39" s="12">
        <v>400</v>
      </c>
      <c r="K39" s="12">
        <v>53</v>
      </c>
      <c r="L39" s="12">
        <v>0</v>
      </c>
      <c r="M39" s="12">
        <v>47</v>
      </c>
      <c r="N39" s="12">
        <v>43.8</v>
      </c>
      <c r="O39" s="12">
        <v>76</v>
      </c>
      <c r="P39" s="12">
        <v>0</v>
      </c>
      <c r="Q39" s="12">
        <v>0</v>
      </c>
      <c r="R39" s="12">
        <v>120</v>
      </c>
      <c r="S39" s="12">
        <v>0</v>
      </c>
      <c r="T39" s="12">
        <v>0</v>
      </c>
      <c r="U39" s="12">
        <v>100</v>
      </c>
      <c r="V39" s="12">
        <v>64</v>
      </c>
    </row>
    <row r="40" spans="1:22" ht="60.75" x14ac:dyDescent="0.3">
      <c r="A40" s="14">
        <v>36</v>
      </c>
      <c r="B40" s="15" t="s">
        <v>65</v>
      </c>
      <c r="C40" s="12">
        <v>0</v>
      </c>
      <c r="D40" s="12">
        <v>0</v>
      </c>
      <c r="E40" s="12">
        <v>129</v>
      </c>
      <c r="F40" s="12">
        <v>0</v>
      </c>
      <c r="G40" s="12">
        <v>113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</row>
    <row r="41" spans="1:22" ht="40.5" x14ac:dyDescent="0.3">
      <c r="A41" s="14">
        <v>37</v>
      </c>
      <c r="B41" s="15" t="s">
        <v>66</v>
      </c>
      <c r="C41" s="12">
        <v>0</v>
      </c>
      <c r="D41" s="12">
        <v>2942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550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23</v>
      </c>
      <c r="Q41" s="12">
        <v>0</v>
      </c>
      <c r="R41" s="12">
        <v>0</v>
      </c>
      <c r="S41" s="12">
        <v>0</v>
      </c>
      <c r="T41" s="12">
        <v>60</v>
      </c>
      <c r="U41" s="12">
        <v>0</v>
      </c>
      <c r="V41" s="12">
        <v>0</v>
      </c>
    </row>
    <row r="42" spans="1:22" x14ac:dyDescent="0.3">
      <c r="A42" s="14">
        <v>38</v>
      </c>
      <c r="B42" s="15" t="s">
        <v>67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v>0</v>
      </c>
      <c r="Q42" s="12">
        <v>0</v>
      </c>
      <c r="R42" s="12">
        <v>0</v>
      </c>
      <c r="S42" s="12">
        <v>0</v>
      </c>
      <c r="T42" s="12">
        <v>0</v>
      </c>
      <c r="U42" s="12">
        <v>0</v>
      </c>
      <c r="V42" s="12">
        <v>0</v>
      </c>
    </row>
    <row r="43" spans="1:22" x14ac:dyDescent="0.3">
      <c r="A43" s="14">
        <v>39</v>
      </c>
      <c r="B43" s="15" t="s">
        <v>68</v>
      </c>
      <c r="C43" s="12">
        <v>0</v>
      </c>
      <c r="D43" s="12">
        <v>0</v>
      </c>
      <c r="E43" s="12">
        <v>0</v>
      </c>
      <c r="F43" s="12">
        <v>0</v>
      </c>
      <c r="G43" s="12">
        <v>1582.1999999999998</v>
      </c>
      <c r="H43" s="12">
        <v>0</v>
      </c>
      <c r="I43" s="12">
        <v>0</v>
      </c>
      <c r="J43" s="12">
        <v>906</v>
      </c>
      <c r="K43" s="12">
        <v>43</v>
      </c>
      <c r="L43" s="12">
        <v>0</v>
      </c>
      <c r="M43" s="12">
        <v>30</v>
      </c>
      <c r="N43" s="12">
        <v>70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142</v>
      </c>
      <c r="V43" s="12">
        <v>136</v>
      </c>
    </row>
    <row r="44" spans="1:22" x14ac:dyDescent="0.3">
      <c r="A44" s="14">
        <v>40</v>
      </c>
      <c r="B44" s="15" t="s">
        <v>69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  <c r="Q44" s="12">
        <v>0</v>
      </c>
      <c r="R44" s="12">
        <v>0</v>
      </c>
      <c r="S44" s="12">
        <v>0</v>
      </c>
      <c r="T44" s="12">
        <v>0</v>
      </c>
      <c r="U44" s="12">
        <v>0</v>
      </c>
      <c r="V44" s="12">
        <v>0</v>
      </c>
    </row>
    <row r="45" spans="1:22" ht="40.5" x14ac:dyDescent="0.3">
      <c r="A45" s="14">
        <v>42</v>
      </c>
      <c r="B45" s="15" t="s">
        <v>70</v>
      </c>
      <c r="C45" s="12">
        <v>0</v>
      </c>
      <c r="D45" s="12">
        <v>0</v>
      </c>
      <c r="E45" s="12">
        <v>135</v>
      </c>
      <c r="F45" s="12">
        <v>0</v>
      </c>
      <c r="G45" s="12">
        <v>114</v>
      </c>
      <c r="H45" s="12">
        <v>0</v>
      </c>
      <c r="I45" s="12">
        <v>0</v>
      </c>
      <c r="J45" s="12">
        <v>232</v>
      </c>
      <c r="K45" s="12">
        <v>39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21</v>
      </c>
      <c r="T45" s="12">
        <v>0</v>
      </c>
      <c r="U45" s="12">
        <v>0</v>
      </c>
      <c r="V45" s="12">
        <v>0</v>
      </c>
    </row>
    <row r="46" spans="1:22" x14ac:dyDescent="0.3">
      <c r="A46" s="14">
        <v>43</v>
      </c>
      <c r="B46" s="15" t="s">
        <v>71</v>
      </c>
      <c r="C46" s="12">
        <v>0</v>
      </c>
      <c r="D46" s="12">
        <v>0</v>
      </c>
      <c r="E46" s="12">
        <v>0</v>
      </c>
      <c r="F46" s="12">
        <v>230</v>
      </c>
      <c r="G46" s="12">
        <v>0</v>
      </c>
      <c r="H46" s="12">
        <v>0</v>
      </c>
      <c r="I46" s="12">
        <v>70</v>
      </c>
      <c r="J46" s="12">
        <v>192</v>
      </c>
      <c r="K46" s="12">
        <v>39</v>
      </c>
      <c r="L46" s="12">
        <v>0</v>
      </c>
      <c r="M46" s="12">
        <v>0</v>
      </c>
      <c r="N46" s="12">
        <v>46</v>
      </c>
      <c r="O46" s="12">
        <v>0</v>
      </c>
      <c r="P46" s="12">
        <v>0</v>
      </c>
      <c r="Q46" s="12">
        <v>0</v>
      </c>
      <c r="R46" s="12">
        <v>0</v>
      </c>
      <c r="S46" s="12">
        <v>0</v>
      </c>
      <c r="T46" s="12">
        <v>0</v>
      </c>
      <c r="U46" s="12">
        <v>0</v>
      </c>
      <c r="V46" s="12">
        <v>0</v>
      </c>
    </row>
    <row r="47" spans="1:22" x14ac:dyDescent="0.3">
      <c r="A47" s="14">
        <v>44</v>
      </c>
      <c r="B47" s="15" t="s">
        <v>72</v>
      </c>
      <c r="C47" s="12">
        <v>21</v>
      </c>
      <c r="D47" s="12">
        <v>929</v>
      </c>
      <c r="E47" s="12">
        <v>157.80000000000001</v>
      </c>
      <c r="F47" s="12">
        <v>82</v>
      </c>
      <c r="G47" s="12">
        <v>135</v>
      </c>
      <c r="H47" s="12">
        <v>39</v>
      </c>
      <c r="I47" s="12">
        <v>0</v>
      </c>
      <c r="J47" s="12">
        <v>425</v>
      </c>
      <c r="K47" s="12">
        <v>59</v>
      </c>
      <c r="L47" s="12">
        <v>84</v>
      </c>
      <c r="M47" s="12">
        <v>22</v>
      </c>
      <c r="N47" s="12">
        <v>16</v>
      </c>
      <c r="O47" s="12">
        <v>0</v>
      </c>
      <c r="P47" s="12">
        <v>13</v>
      </c>
      <c r="Q47" s="12">
        <v>77</v>
      </c>
      <c r="R47" s="12">
        <v>0</v>
      </c>
      <c r="S47" s="12">
        <v>30</v>
      </c>
      <c r="T47" s="12">
        <v>23</v>
      </c>
      <c r="U47" s="12">
        <v>111</v>
      </c>
      <c r="V47" s="12">
        <v>74</v>
      </c>
    </row>
    <row r="48" spans="1:22" x14ac:dyDescent="0.3">
      <c r="A48" s="14">
        <v>45</v>
      </c>
      <c r="B48" s="15" t="s">
        <v>73</v>
      </c>
      <c r="C48" s="12">
        <v>0</v>
      </c>
      <c r="D48" s="12">
        <v>49</v>
      </c>
      <c r="E48" s="12">
        <v>0</v>
      </c>
      <c r="F48" s="12">
        <v>0</v>
      </c>
      <c r="G48" s="12">
        <v>39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2">
        <v>0</v>
      </c>
    </row>
    <row r="49" spans="1:22" x14ac:dyDescent="0.3">
      <c r="A49" s="14">
        <v>46</v>
      </c>
      <c r="B49" s="15" t="s">
        <v>74</v>
      </c>
      <c r="C49" s="12">
        <v>0</v>
      </c>
      <c r="D49" s="12">
        <v>0</v>
      </c>
      <c r="E49" s="12">
        <v>317.39999999999998</v>
      </c>
      <c r="F49" s="12">
        <v>0</v>
      </c>
      <c r="G49" s="12">
        <v>991.19999999999993</v>
      </c>
      <c r="H49" s="12">
        <v>0</v>
      </c>
      <c r="I49" s="12">
        <v>0</v>
      </c>
      <c r="J49" s="12">
        <v>0</v>
      </c>
      <c r="K49" s="12">
        <v>0</v>
      </c>
      <c r="L49" s="12">
        <v>121</v>
      </c>
      <c r="M49" s="12">
        <v>0</v>
      </c>
      <c r="N49" s="12">
        <v>0</v>
      </c>
      <c r="O49" s="12">
        <v>0</v>
      </c>
      <c r="P49" s="12">
        <v>0</v>
      </c>
      <c r="Q49" s="12">
        <v>34</v>
      </c>
      <c r="R49" s="12">
        <v>0</v>
      </c>
      <c r="S49" s="12">
        <v>33</v>
      </c>
      <c r="T49" s="12">
        <v>84</v>
      </c>
      <c r="U49" s="12">
        <v>0</v>
      </c>
      <c r="V49" s="12">
        <v>0</v>
      </c>
    </row>
    <row r="50" spans="1:22" ht="40.5" x14ac:dyDescent="0.3">
      <c r="A50" s="14">
        <v>47</v>
      </c>
      <c r="B50" s="15" t="s">
        <v>75</v>
      </c>
      <c r="C50" s="12">
        <v>0</v>
      </c>
      <c r="D50" s="12">
        <v>0</v>
      </c>
      <c r="E50" s="12">
        <v>0</v>
      </c>
      <c r="F50" s="12">
        <v>262</v>
      </c>
      <c r="G50" s="12">
        <v>0</v>
      </c>
      <c r="H50" s="12">
        <v>0</v>
      </c>
      <c r="I50" s="12">
        <v>0</v>
      </c>
      <c r="J50" s="12">
        <v>0</v>
      </c>
      <c r="K50" s="12">
        <v>100</v>
      </c>
      <c r="L50" s="12">
        <v>0</v>
      </c>
      <c r="M50" s="12">
        <v>0</v>
      </c>
      <c r="N50" s="12">
        <v>60</v>
      </c>
      <c r="O50" s="12">
        <v>0</v>
      </c>
      <c r="P50" s="12">
        <v>0</v>
      </c>
      <c r="Q50" s="12">
        <v>0</v>
      </c>
      <c r="R50" s="12">
        <v>0</v>
      </c>
      <c r="S50" s="12">
        <v>0</v>
      </c>
      <c r="T50" s="12">
        <v>0</v>
      </c>
      <c r="U50" s="12">
        <v>0</v>
      </c>
      <c r="V50" s="12">
        <v>0</v>
      </c>
    </row>
    <row r="51" spans="1:22" ht="40.5" x14ac:dyDescent="0.3">
      <c r="A51" s="14">
        <v>48</v>
      </c>
      <c r="B51" s="15" t="s">
        <v>76</v>
      </c>
      <c r="C51" s="12">
        <v>0</v>
      </c>
      <c r="D51" s="12">
        <v>0</v>
      </c>
      <c r="E51" s="12">
        <v>0</v>
      </c>
      <c r="F51" s="12">
        <v>0</v>
      </c>
      <c r="G51" s="12">
        <v>180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2">
        <v>0</v>
      </c>
      <c r="V51" s="12">
        <v>0</v>
      </c>
    </row>
    <row r="52" spans="1:22" x14ac:dyDescent="0.3">
      <c r="A52" s="14">
        <v>49</v>
      </c>
      <c r="B52" s="15" t="s">
        <v>77</v>
      </c>
      <c r="C52" s="12">
        <v>0</v>
      </c>
      <c r="D52" s="12">
        <v>0</v>
      </c>
      <c r="E52" s="12">
        <v>266</v>
      </c>
      <c r="F52" s="12">
        <v>0</v>
      </c>
      <c r="G52" s="12">
        <v>0</v>
      </c>
      <c r="H52" s="12">
        <v>0</v>
      </c>
      <c r="I52" s="12">
        <v>0</v>
      </c>
      <c r="J52" s="12">
        <v>228</v>
      </c>
      <c r="K52" s="12">
        <v>0</v>
      </c>
      <c r="L52" s="12">
        <v>0</v>
      </c>
      <c r="M52" s="12">
        <v>39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>
        <v>0</v>
      </c>
    </row>
    <row r="53" spans="1:22" ht="60.75" x14ac:dyDescent="0.3">
      <c r="A53" s="14">
        <v>50</v>
      </c>
      <c r="B53" s="15" t="s">
        <v>78</v>
      </c>
      <c r="C53" s="18">
        <v>53</v>
      </c>
      <c r="D53" s="18">
        <v>468</v>
      </c>
      <c r="E53" s="18">
        <v>264</v>
      </c>
      <c r="F53" s="18">
        <v>287</v>
      </c>
      <c r="G53" s="18">
        <v>423</v>
      </c>
      <c r="H53" s="18">
        <v>0</v>
      </c>
      <c r="I53" s="18">
        <v>370</v>
      </c>
      <c r="J53" s="18">
        <v>227</v>
      </c>
      <c r="K53" s="18">
        <v>8</v>
      </c>
      <c r="L53" s="18">
        <v>85</v>
      </c>
      <c r="M53" s="18">
        <v>74</v>
      </c>
      <c r="N53" s="18">
        <v>24</v>
      </c>
      <c r="O53" s="18">
        <v>0</v>
      </c>
      <c r="P53" s="18">
        <v>24</v>
      </c>
      <c r="Q53" s="18">
        <v>0</v>
      </c>
      <c r="R53" s="18">
        <v>0</v>
      </c>
      <c r="S53" s="18">
        <v>79</v>
      </c>
      <c r="T53" s="18">
        <v>116</v>
      </c>
      <c r="U53" s="18">
        <v>79</v>
      </c>
      <c r="V53" s="18">
        <v>0</v>
      </c>
    </row>
    <row r="54" spans="1:22" ht="60.75" x14ac:dyDescent="0.3">
      <c r="A54" s="14">
        <v>51</v>
      </c>
      <c r="B54" s="15" t="s">
        <v>79</v>
      </c>
      <c r="C54" s="18">
        <v>0</v>
      </c>
      <c r="D54" s="18">
        <v>1034</v>
      </c>
      <c r="E54" s="18">
        <v>0</v>
      </c>
      <c r="F54" s="18">
        <v>0</v>
      </c>
      <c r="G54" s="18">
        <v>0</v>
      </c>
      <c r="H54" s="18">
        <v>0</v>
      </c>
      <c r="I54" s="18">
        <v>400</v>
      </c>
      <c r="J54" s="18">
        <v>0</v>
      </c>
      <c r="K54" s="18">
        <v>12</v>
      </c>
      <c r="L54" s="18">
        <v>0</v>
      </c>
      <c r="M54" s="18">
        <v>104</v>
      </c>
      <c r="N54" s="18">
        <v>34.799999999999997</v>
      </c>
      <c r="O54" s="18">
        <v>0</v>
      </c>
      <c r="P54" s="18">
        <v>92</v>
      </c>
      <c r="Q54" s="18">
        <v>0</v>
      </c>
      <c r="R54" s="18">
        <v>0</v>
      </c>
      <c r="S54" s="18">
        <v>0</v>
      </c>
      <c r="T54" s="18">
        <v>0</v>
      </c>
      <c r="U54" s="18">
        <v>0</v>
      </c>
      <c r="V54" s="18">
        <v>0</v>
      </c>
    </row>
    <row r="55" spans="1:22" ht="40.5" x14ac:dyDescent="0.3">
      <c r="A55" s="14">
        <v>52</v>
      </c>
      <c r="B55" s="15" t="s">
        <v>80</v>
      </c>
      <c r="C55" s="18">
        <v>0</v>
      </c>
      <c r="D55" s="18">
        <v>96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18">
        <v>0</v>
      </c>
      <c r="Q55" s="18">
        <v>0</v>
      </c>
      <c r="R55" s="18">
        <v>0</v>
      </c>
      <c r="S55" s="18">
        <v>0</v>
      </c>
      <c r="T55" s="18">
        <v>0</v>
      </c>
      <c r="U55" s="18">
        <v>0</v>
      </c>
      <c r="V55" s="18">
        <v>0</v>
      </c>
    </row>
    <row r="56" spans="1:22" ht="60.75" x14ac:dyDescent="0.3">
      <c r="A56" s="14">
        <v>53</v>
      </c>
      <c r="B56" s="15" t="s">
        <v>81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v>0</v>
      </c>
      <c r="S56" s="12">
        <v>0</v>
      </c>
      <c r="T56" s="12">
        <v>0</v>
      </c>
      <c r="U56" s="12">
        <v>0</v>
      </c>
      <c r="V56" s="12">
        <v>0</v>
      </c>
    </row>
    <row r="57" spans="1:22" ht="40.5" x14ac:dyDescent="0.3">
      <c r="A57" s="14">
        <v>54</v>
      </c>
      <c r="B57" s="15" t="s">
        <v>82</v>
      </c>
      <c r="C57" s="12">
        <v>0</v>
      </c>
      <c r="D57" s="12">
        <v>1006</v>
      </c>
      <c r="E57" s="12">
        <v>946.42229777065404</v>
      </c>
      <c r="F57" s="12">
        <v>1028.0013518652815</v>
      </c>
      <c r="G57" s="12">
        <v>1514.4756764330464</v>
      </c>
      <c r="H57" s="12">
        <v>78</v>
      </c>
      <c r="I57" s="12">
        <v>1325.7912168789155</v>
      </c>
      <c r="J57" s="12">
        <v>811.79054094627486</v>
      </c>
      <c r="K57" s="12">
        <v>151.67993588648028</v>
      </c>
      <c r="L57" s="12">
        <v>214.48038794530333</v>
      </c>
      <c r="M57" s="12">
        <v>133.62404364769588</v>
      </c>
      <c r="N57" s="12">
        <v>206.40219300879329</v>
      </c>
      <c r="O57" s="12">
        <v>0</v>
      </c>
      <c r="P57" s="12">
        <v>145.96790243782266</v>
      </c>
      <c r="Q57" s="12">
        <v>197.51241699039065</v>
      </c>
      <c r="R57" s="12">
        <v>0</v>
      </c>
      <c r="S57" s="12">
        <v>282.05279203292514</v>
      </c>
      <c r="T57" s="12">
        <v>270.26351364875831</v>
      </c>
      <c r="U57" s="12">
        <v>284.02668933119617</v>
      </c>
      <c r="V57" s="12">
        <v>136</v>
      </c>
    </row>
    <row r="58" spans="1:22" ht="40.5" x14ac:dyDescent="0.3">
      <c r="A58" s="14">
        <v>55</v>
      </c>
      <c r="B58" s="15" t="s">
        <v>83</v>
      </c>
      <c r="C58" s="12">
        <v>0</v>
      </c>
      <c r="D58" s="12">
        <v>1738</v>
      </c>
      <c r="E58" s="12">
        <v>782.40000000000009</v>
      </c>
      <c r="F58" s="12">
        <v>157.80000000000001</v>
      </c>
      <c r="G58" s="12">
        <v>1934</v>
      </c>
      <c r="H58" s="12">
        <v>0</v>
      </c>
      <c r="I58" s="12">
        <v>0</v>
      </c>
      <c r="J58" s="12">
        <v>868</v>
      </c>
      <c r="K58" s="12">
        <v>117</v>
      </c>
      <c r="L58" s="12">
        <v>0</v>
      </c>
      <c r="M58" s="12">
        <v>0</v>
      </c>
      <c r="N58" s="12">
        <v>72</v>
      </c>
      <c r="O58" s="12">
        <v>0</v>
      </c>
      <c r="P58" s="12">
        <v>0</v>
      </c>
      <c r="Q58" s="12">
        <v>0</v>
      </c>
      <c r="R58" s="12">
        <v>0</v>
      </c>
      <c r="S58" s="12">
        <v>0</v>
      </c>
      <c r="T58" s="12">
        <v>0</v>
      </c>
      <c r="U58" s="12">
        <v>0</v>
      </c>
      <c r="V58" s="12">
        <v>269</v>
      </c>
    </row>
    <row r="59" spans="1:22" x14ac:dyDescent="0.3">
      <c r="A59" s="14">
        <v>57</v>
      </c>
      <c r="B59" s="15" t="s">
        <v>84</v>
      </c>
      <c r="C59" s="12">
        <v>0</v>
      </c>
      <c r="D59" s="12">
        <v>0</v>
      </c>
      <c r="E59" s="12">
        <v>582</v>
      </c>
      <c r="F59" s="12">
        <v>632</v>
      </c>
      <c r="G59" s="12">
        <v>931</v>
      </c>
      <c r="H59" s="12">
        <v>40</v>
      </c>
      <c r="I59" s="12">
        <v>0</v>
      </c>
      <c r="J59" s="12">
        <v>570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  <c r="U59" s="12">
        <v>128</v>
      </c>
      <c r="V59" s="12">
        <v>45</v>
      </c>
    </row>
    <row r="60" spans="1:22" ht="40.5" x14ac:dyDescent="0.3">
      <c r="A60" s="14">
        <v>58</v>
      </c>
      <c r="B60" s="15" t="s">
        <v>85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12">
        <v>0</v>
      </c>
      <c r="V60" s="12">
        <v>0</v>
      </c>
    </row>
    <row r="61" spans="1:22" x14ac:dyDescent="0.3">
      <c r="A61" s="14">
        <v>59</v>
      </c>
      <c r="B61" s="15" t="s">
        <v>86</v>
      </c>
      <c r="C61" s="12">
        <v>0</v>
      </c>
      <c r="D61" s="12">
        <v>0</v>
      </c>
      <c r="E61" s="12">
        <v>0</v>
      </c>
      <c r="F61" s="12">
        <v>0</v>
      </c>
      <c r="G61" s="12">
        <v>579</v>
      </c>
      <c r="H61" s="12">
        <v>0</v>
      </c>
      <c r="I61" s="12">
        <v>0</v>
      </c>
      <c r="J61" s="12">
        <v>560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>
        <v>0</v>
      </c>
    </row>
    <row r="62" spans="1:22" x14ac:dyDescent="0.3">
      <c r="A62" s="14">
        <v>60</v>
      </c>
      <c r="B62" s="15" t="s">
        <v>87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  <c r="Q62" s="12">
        <v>0</v>
      </c>
      <c r="R62" s="12">
        <v>0</v>
      </c>
      <c r="S62" s="12">
        <v>0</v>
      </c>
      <c r="T62" s="12">
        <v>0</v>
      </c>
      <c r="U62" s="12">
        <v>0</v>
      </c>
      <c r="V62" s="12">
        <v>0</v>
      </c>
    </row>
    <row r="63" spans="1:22" x14ac:dyDescent="0.3">
      <c r="A63" s="14">
        <v>61</v>
      </c>
      <c r="B63" s="15" t="s">
        <v>29</v>
      </c>
      <c r="C63" s="12">
        <v>0</v>
      </c>
      <c r="D63" s="12">
        <v>82</v>
      </c>
      <c r="E63" s="12">
        <v>10</v>
      </c>
      <c r="F63" s="12">
        <v>21</v>
      </c>
      <c r="G63" s="12">
        <v>123</v>
      </c>
      <c r="H63" s="12">
        <v>0</v>
      </c>
      <c r="I63" s="12">
        <v>43.8</v>
      </c>
      <c r="J63" s="12">
        <v>80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44</v>
      </c>
      <c r="R63" s="12">
        <v>0</v>
      </c>
      <c r="S63" s="12">
        <v>0</v>
      </c>
      <c r="T63" s="12">
        <v>39</v>
      </c>
      <c r="U63" s="12">
        <v>0</v>
      </c>
      <c r="V63" s="12">
        <v>0</v>
      </c>
    </row>
    <row r="64" spans="1:22" x14ac:dyDescent="0.3">
      <c r="A64" s="14">
        <v>62</v>
      </c>
      <c r="B64" s="15" t="s">
        <v>28</v>
      </c>
      <c r="C64" s="12">
        <v>0</v>
      </c>
      <c r="D64" s="12">
        <v>118</v>
      </c>
      <c r="E64" s="12">
        <v>100.80000000000001</v>
      </c>
      <c r="F64" s="12">
        <v>250</v>
      </c>
      <c r="G64" s="12">
        <v>106</v>
      </c>
      <c r="H64" s="12">
        <v>0</v>
      </c>
      <c r="I64" s="12">
        <v>62</v>
      </c>
      <c r="J64" s="12">
        <v>97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2">
        <v>0</v>
      </c>
      <c r="Q64" s="12">
        <v>0</v>
      </c>
      <c r="R64" s="12">
        <v>48</v>
      </c>
      <c r="S64" s="12">
        <v>0</v>
      </c>
      <c r="T64" s="12">
        <v>0</v>
      </c>
      <c r="U64" s="12">
        <v>0</v>
      </c>
      <c r="V64" s="12">
        <v>0</v>
      </c>
    </row>
    <row r="66" spans="2:4" hidden="1" x14ac:dyDescent="0.3">
      <c r="B66" s="16" t="s">
        <v>25</v>
      </c>
      <c r="C66" s="13">
        <v>118101.50333886087</v>
      </c>
      <c r="D66" s="13" t="e">
        <f>C66*100/$C$69</f>
        <v>#REF!</v>
      </c>
    </row>
    <row r="67" spans="2:4" hidden="1" x14ac:dyDescent="0.3">
      <c r="B67" s="16" t="s">
        <v>26</v>
      </c>
      <c r="C67" s="13">
        <v>32434.622980862947</v>
      </c>
      <c r="D67" s="13" t="e">
        <f t="shared" ref="D67:D68" si="0">C67*100/$C$69</f>
        <v>#REF!</v>
      </c>
    </row>
    <row r="68" spans="2:4" hidden="1" x14ac:dyDescent="0.3">
      <c r="B68" s="16" t="s">
        <v>27</v>
      </c>
      <c r="C68" s="13" t="e">
        <f>SUM(#REF!)</f>
        <v>#REF!</v>
      </c>
      <c r="D68" s="13" t="e">
        <f t="shared" si="0"/>
        <v>#REF!</v>
      </c>
    </row>
    <row r="69" spans="2:4" hidden="1" x14ac:dyDescent="0.3">
      <c r="B69" s="16"/>
      <c r="C69" s="13" t="e">
        <f>SUM(C66:C68)</f>
        <v>#REF!</v>
      </c>
      <c r="D69" s="16">
        <v>100</v>
      </c>
    </row>
  </sheetData>
  <mergeCells count="3">
    <mergeCell ref="A1:V1"/>
    <mergeCell ref="A2:A3"/>
    <mergeCell ref="A4:V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2021-03-03T12:36:10Z</dcterms:modified>
</cp:coreProperties>
</file>