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C:\Users\milos.lazic\Desktop\NOVO\"/>
    </mc:Choice>
  </mc:AlternateContent>
  <xr:revisionPtr revIDLastSave="0" documentId="13_ncr:1_{36DB66CE-2B08-4412-B5BF-7E90A9401FC7}" xr6:coauthVersionLast="36" xr6:coauthVersionMax="36" xr10:uidLastSave="{00000000-0000-0000-0000-000000000000}"/>
  <bookViews>
    <workbookView xWindow="8685" yWindow="705" windowWidth="20745" windowHeight="11160" tabRatio="563" xr2:uid="{00000000-000D-0000-FFFF-FFFF00000000}"/>
  </bookViews>
  <sheets>
    <sheet name="III kvartal" sheetId="31" r:id="rId1"/>
  </sheets>
  <definedNames>
    <definedName name="_xlnm._FilterDatabase" localSheetId="0" hidden="1">'III kvartal'!$A$1:$I$120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0" i="31" l="1"/>
  <c r="F96" i="31"/>
  <c r="F95" i="31"/>
  <c r="F94" i="31"/>
  <c r="F92" i="31"/>
  <c r="F91" i="31"/>
  <c r="F87" i="31"/>
  <c r="F82" i="31"/>
  <c r="F80" i="31"/>
  <c r="F78" i="31"/>
  <c r="F77" i="31"/>
  <c r="F70" i="31"/>
  <c r="F69" i="31"/>
  <c r="F68" i="31"/>
  <c r="F61" i="31"/>
  <c r="F56" i="31"/>
  <c r="F54" i="31"/>
  <c r="F52" i="31"/>
  <c r="F51" i="31"/>
  <c r="F44" i="31"/>
  <c r="F41" i="31"/>
  <c r="F37" i="31"/>
  <c r="F36" i="31"/>
  <c r="F30" i="31"/>
  <c r="F28" i="31"/>
  <c r="F15" i="31"/>
  <c r="F14" i="31"/>
  <c r="F13" i="31"/>
  <c r="F12" i="31"/>
  <c r="F6" i="31"/>
  <c r="F3" i="31"/>
  <c r="F2" i="31"/>
  <c r="F60" i="31"/>
  <c r="F120" i="31"/>
  <c r="F119" i="31"/>
  <c r="F118" i="31"/>
  <c r="F117" i="31"/>
  <c r="F116" i="31"/>
  <c r="F115" i="31"/>
  <c r="F114" i="31"/>
  <c r="F113" i="31"/>
  <c r="F112" i="31"/>
  <c r="F111" i="31"/>
  <c r="F109" i="31"/>
  <c r="F108" i="31"/>
  <c r="F107" i="31"/>
  <c r="F106" i="31"/>
  <c r="F105" i="31"/>
  <c r="F104" i="31"/>
  <c r="F103" i="31"/>
  <c r="F102" i="31"/>
  <c r="F101" i="31"/>
  <c r="F100" i="31"/>
  <c r="F99" i="31"/>
  <c r="F98" i="31"/>
  <c r="F97" i="31"/>
  <c r="F93" i="31"/>
  <c r="F90" i="31"/>
  <c r="F89" i="31"/>
  <c r="F88" i="31"/>
  <c r="F86" i="31"/>
  <c r="F85" i="31"/>
  <c r="F84" i="31"/>
  <c r="F83" i="31"/>
  <c r="F81" i="31"/>
  <c r="F79" i="31"/>
  <c r="F76" i="31"/>
  <c r="F75" i="31"/>
  <c r="F74" i="31"/>
  <c r="F73" i="31"/>
  <c r="F72" i="31"/>
  <c r="F71" i="31"/>
  <c r="F67" i="31"/>
  <c r="F66" i="31"/>
  <c r="F65" i="31"/>
  <c r="F64" i="31"/>
  <c r="F63" i="31"/>
  <c r="F62" i="31"/>
  <c r="F59" i="31"/>
  <c r="F58" i="31"/>
  <c r="F57" i="31"/>
  <c r="F55" i="31"/>
  <c r="F53" i="31"/>
  <c r="F50" i="31"/>
  <c r="F49" i="31"/>
  <c r="F48" i="31"/>
  <c r="F47" i="31"/>
  <c r="F46" i="31"/>
  <c r="F45" i="31"/>
  <c r="F43" i="31"/>
  <c r="F42" i="31"/>
  <c r="F40" i="31"/>
  <c r="F39" i="31"/>
  <c r="F38" i="31"/>
  <c r="F35" i="31"/>
  <c r="F34" i="31"/>
  <c r="F33" i="31"/>
  <c r="F32" i="31"/>
  <c r="F31" i="31"/>
  <c r="F29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1" i="31"/>
  <c r="F10" i="31"/>
  <c r="F9" i="31"/>
  <c r="F8" i="31"/>
  <c r="F7" i="31"/>
  <c r="F5" i="31"/>
  <c r="F4" i="31"/>
</calcChain>
</file>

<file path=xl/sharedStrings.xml><?xml version="1.0" encoding="utf-8"?>
<sst xmlns="http://schemas.openxmlformats.org/spreadsheetml/2006/main" count="484" uniqueCount="143">
  <si>
    <t>Diluent</t>
  </si>
  <si>
    <t>CBC Timepac with defoamer (cyanidefree)</t>
  </si>
  <si>
    <t>Sheath Rinse</t>
  </si>
  <si>
    <t>EZ Wash</t>
  </si>
  <si>
    <t>TESTPoint Normal (3:1)</t>
  </si>
  <si>
    <t>Dade Actin FS Activated PTT Reagent</t>
  </si>
  <si>
    <t>INNOVANCE® D-Dimer (6x4 ml)</t>
  </si>
  <si>
    <t>Troponin 3 gen.</t>
  </si>
  <si>
    <t>Beta HCG</t>
  </si>
  <si>
    <t>Tropinin 3 gen. kalibrator</t>
  </si>
  <si>
    <t>bHCG kalibrator</t>
  </si>
  <si>
    <t>Substrat II</t>
  </si>
  <si>
    <t>Wash</t>
  </si>
  <si>
    <t>Detector standar cups</t>
  </si>
  <si>
    <t>CK-MB</t>
  </si>
  <si>
    <t>CA 15.3 reagens</t>
  </si>
  <si>
    <t>LH reagens</t>
  </si>
  <si>
    <t>TESTOSTERON reagens</t>
  </si>
  <si>
    <t>Prolaktin reagens</t>
  </si>
  <si>
    <t>Total B-HCG reagens</t>
  </si>
  <si>
    <t>FSH reagens</t>
  </si>
  <si>
    <t>FSH kalibrator</t>
  </si>
  <si>
    <t>ESTRADIOL reagens</t>
  </si>
  <si>
    <t>SUBSTRATE 4X130</t>
  </si>
  <si>
    <t>REACTION VESSELS 16X98 (ACCESS)</t>
  </si>
  <si>
    <t>IMMULITE 2000 AFP</t>
  </si>
  <si>
    <t>IMMULITE 2000 CEA</t>
  </si>
  <si>
    <t>IMMULITE 2000 Cortisol</t>
  </si>
  <si>
    <t>IMMULITE 2000 Intact PTH</t>
  </si>
  <si>
    <t>IMMULITE 2000  System PSA</t>
  </si>
  <si>
    <t>IMMULITE 2000 Total T3</t>
  </si>
  <si>
    <t>IMMULITE 2000 Total T4</t>
  </si>
  <si>
    <t>IMMULITE 2000 Substrat</t>
  </si>
  <si>
    <t>Reaction Tubes (Immulite 2000/2500)</t>
  </si>
  <si>
    <t>IMMULITE 2000/IMMULITE 2500 Probe Cleaning Kit</t>
  </si>
  <si>
    <t>IMMULITE 2000/IMMULITE 2500 Probe Wash Module</t>
  </si>
  <si>
    <t>ADVIA Centaur Anti-TPO</t>
  </si>
  <si>
    <t>ADVIA Centaur CA 125 II</t>
  </si>
  <si>
    <t>ADVIA Centaur tPSA</t>
  </si>
  <si>
    <t>ADVIA Centaur Ferritin</t>
  </si>
  <si>
    <t>ADVIA Centaur Troponin I Ultra</t>
  </si>
  <si>
    <t>ADVIA Centaur Calibrator C (VB12, Ferritin)</t>
  </si>
  <si>
    <t>ADVIA Centaur Wash 1</t>
  </si>
  <si>
    <t>ADVIA Centaur Cleaning solution</t>
  </si>
  <si>
    <t>Kit, Sample Tips</t>
  </si>
  <si>
    <t>ADVIA Centaur Reagent A and B</t>
  </si>
  <si>
    <t xml:space="preserve">Küvetten </t>
  </si>
  <si>
    <t>Cuvettes for Urised</t>
  </si>
  <si>
    <t>RapidQC Comlete,Level 1</t>
  </si>
  <si>
    <t>HEMOKULTURE za odrasle, AErobne</t>
  </si>
  <si>
    <t>Mokraćna kiselina</t>
  </si>
  <si>
    <t>Ukupni bilirubin</t>
  </si>
  <si>
    <t>Urea</t>
  </si>
  <si>
    <t>Kreatinin</t>
  </si>
  <si>
    <t>Glukoza</t>
  </si>
  <si>
    <t>ALP</t>
  </si>
  <si>
    <t>CRP</t>
  </si>
  <si>
    <t>Bilirubin direktni</t>
  </si>
  <si>
    <t>ALT</t>
  </si>
  <si>
    <t>AST</t>
  </si>
  <si>
    <t>UIBC</t>
  </si>
  <si>
    <t xml:space="preserve">CK-NAC </t>
  </si>
  <si>
    <t>Regensi za biohemijski analizator ADVIA 1800 (SIMENS)</t>
  </si>
  <si>
    <t>Mikroalbumin</t>
  </si>
  <si>
    <t>ISE Buffer</t>
  </si>
  <si>
    <t>HDL - holesterol direkt</t>
  </si>
  <si>
    <t>HbA1C kalibrator set</t>
  </si>
  <si>
    <t>HbA1c direktna metoda</t>
  </si>
  <si>
    <t>GGT</t>
  </si>
  <si>
    <t>Cuvette Wash Solution</t>
  </si>
  <si>
    <t>Cuvette Conditioner</t>
  </si>
  <si>
    <t>Chemistry Calibrator</t>
  </si>
  <si>
    <t>ISE Mid Standard</t>
  </si>
  <si>
    <t>Kalcijum</t>
  </si>
  <si>
    <t>Bilirubin ukupni</t>
  </si>
  <si>
    <t>Amilaza</t>
  </si>
  <si>
    <t>Reagensi za biohemijski analizator Kabe GA-3  (LABORTECHIK)</t>
  </si>
  <si>
    <t xml:space="preserve">Glukoza standard </t>
  </si>
  <si>
    <t>Reakcione kivete GLUCOSE GA 3</t>
  </si>
  <si>
    <t xml:space="preserve">Solution system KB-GA3 </t>
  </si>
  <si>
    <t>Reagensi za biohemijski anlizator AU 680  (Beckman Coulter)</t>
  </si>
  <si>
    <t>Bicarbonati</t>
  </si>
  <si>
    <t>Wash Solution</t>
  </si>
  <si>
    <t xml:space="preserve">ISE Reference solution </t>
  </si>
  <si>
    <t>Reagensi i potrošni materijal za aparat ADVIA 120, ADVIA 2120, ADVIA 2120i</t>
  </si>
  <si>
    <t>Reagensi i potrošni materijal za imunohemijske analizatore model  Tosoh, tip AIA 360</t>
  </si>
  <si>
    <t>Reagensi i potrošni materijal za imunohemijske analizatore model ACCESS; DxI600 i DxI800, proizvođač Beckman Coulte</t>
  </si>
  <si>
    <t>Reagensi i potrošni materijal za aparat Immulite 2000 XPI, Immulite 2000, Immulite 1000, Immulite</t>
  </si>
  <si>
    <t>Reagensi i potrošni materijal za imunohemijske analizatore model SIEMENS (Advia Centaur CP, Advia Centaur XP, Advia Centaur XPT)</t>
  </si>
  <si>
    <t>Reagensi i potrošni materijal za URISED, LABUMAT, URISED MINI Doc U READERLAB Pro/LabUReader Plus 2</t>
  </si>
  <si>
    <t>Reagensi i potrošni materijal za aparat SIMENS RAPID POINT 500</t>
  </si>
  <si>
    <t>Ketridž 250 analiza</t>
  </si>
  <si>
    <t>Wash/Waste ketridž</t>
  </si>
  <si>
    <t>Špric za gasne analize</t>
  </si>
  <si>
    <t>Potrošni materijal za aparat Bactec 9050/9120/9240/FX40/MGIT960</t>
  </si>
  <si>
    <t xml:space="preserve"> Diff Timepac with Perox Sheath</t>
  </si>
  <si>
    <t>Reagensi i potrošni materijal za aparate: BCS XP, CA 620, CA 660, CA 1500, CS 2100i, CS 2000i, CS 2500, CS 5100, BFTII, PFA 100, Innovance PFA-200, Xprecia Stride</t>
  </si>
  <si>
    <t>Назив ставке</t>
  </si>
  <si>
    <t>Назив здравствене установе</t>
  </si>
  <si>
    <t>Број партије</t>
  </si>
  <si>
    <t>Назив партије</t>
  </si>
  <si>
    <t>Број ставке</t>
  </si>
  <si>
    <t>ЈЕДИНИЧНА ЦЕНА</t>
  </si>
  <si>
    <t>Испоручилац</t>
  </si>
  <si>
    <t>Opšta bolnica Smederevo</t>
  </si>
  <si>
    <t>Vicor d.o.o</t>
  </si>
  <si>
    <t>Interlab Exim I Eurodijagnostika</t>
  </si>
  <si>
    <t>Makler d.o.o</t>
  </si>
  <si>
    <t>Euromedicina d.o.o</t>
  </si>
  <si>
    <t>Interlab Exim d.o.o</t>
  </si>
  <si>
    <t>Interlab Exim i Eurodijagnostika</t>
  </si>
  <si>
    <t>ADVIA Centaur BNP</t>
  </si>
  <si>
    <t>Reagensi i potrošni materijal -Hematološki analizator DxH500, proizvođač Beckman Coulter</t>
  </si>
  <si>
    <t>DxH 500 Cleaner</t>
  </si>
  <si>
    <t>DxH 500 Control</t>
  </si>
  <si>
    <t>Perox Sheath</t>
  </si>
  <si>
    <t>INNOVANCE® D-Dimer Controls</t>
  </si>
  <si>
    <t>Thromborel S</t>
  </si>
  <si>
    <t>BCS System Cuvette rotors</t>
  </si>
  <si>
    <t>Multifibren U</t>
  </si>
  <si>
    <t>Ca 19-9 reagens</t>
  </si>
  <si>
    <t>ACCU hsTNI TROPONIN reagens</t>
  </si>
  <si>
    <t>WASH BUFFER  R 4X1950ML (ACCESS)</t>
  </si>
  <si>
    <t>SYSTEM CHECK SOLUTION</t>
  </si>
  <si>
    <t>IMMULITE 2000 Free T4</t>
  </si>
  <si>
    <t xml:space="preserve">IMMULITE 2000 TSH  3.Generation </t>
  </si>
  <si>
    <t>ADVIA Centaur TSH3-ultra</t>
  </si>
  <si>
    <t>ADVIA Centaur FT4</t>
  </si>
  <si>
    <t>ADVIA Centaur CEA</t>
  </si>
  <si>
    <t>ADVIA Centaur CA 19-9</t>
  </si>
  <si>
    <t>ADVIA Centaur Calibrator 38 (BNP)</t>
  </si>
  <si>
    <t>Kontrolni materijal, proizvođač BioRad</t>
  </si>
  <si>
    <t>LIQUICHEK CARDIAC MARKERS PLUS CONTROL TRILEVEL 6X3ML</t>
  </si>
  <si>
    <t>Lyphocheck Tumor Marker Plus Trilevel Minipakovanje</t>
  </si>
  <si>
    <t>EQAS CHEM MONTHLY 12X5ML</t>
  </si>
  <si>
    <t>Ukupni proteini</t>
  </si>
  <si>
    <t>Kalcium II (ARSENAZO)</t>
  </si>
  <si>
    <t>Glukoza (GOD-PAP)</t>
  </si>
  <si>
    <t>BIORAD ASSAYED CHEM LYPH 2</t>
  </si>
  <si>
    <t>BIORAD ASSAYED CHEM LYPH 1</t>
  </si>
  <si>
    <t xml:space="preserve">Glukoza thick-film electroda (G-DSE) </t>
  </si>
  <si>
    <t>Čašice</t>
  </si>
  <si>
    <t>III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</si>
</sst>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01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5" fillId="0" borderId="0"/>
    <xf numFmtId="0" fontId="9" fillId="0" borderId="0"/>
    <xf numFmtId="0" fontId="10" fillId="0" borderId="0"/>
    <xf numFmtId="0" fontId="11" fillId="0" borderId="0" applyNumberFormat="0" applyFill="0" applyBorder="0" applyProtection="0"/>
    <xf numFmtId="0" fontId="9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2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2" applyNumberFormat="0" applyAlignment="0" applyProtection="0"/>
    <xf numFmtId="0" fontId="25" fillId="0" borderId="7" applyNumberFormat="0" applyFill="0" applyAlignment="0" applyProtection="0"/>
    <xf numFmtId="0" fontId="26" fillId="23" borderId="0" applyNumberFormat="0" applyBorder="0" applyAlignment="0" applyProtection="0"/>
    <xf numFmtId="0" fontId="5" fillId="0" borderId="0"/>
    <xf numFmtId="0" fontId="4" fillId="0" borderId="0"/>
    <xf numFmtId="0" fontId="12" fillId="0" borderId="0"/>
    <xf numFmtId="0" fontId="4" fillId="0" borderId="0"/>
    <xf numFmtId="0" fontId="7" fillId="0" borderId="0"/>
    <xf numFmtId="0" fontId="3" fillId="0" borderId="0"/>
    <xf numFmtId="0" fontId="32" fillId="0" borderId="0"/>
    <xf numFmtId="0" fontId="13" fillId="0" borderId="0"/>
    <xf numFmtId="0" fontId="7" fillId="24" borderId="8" applyNumberFormat="0" applyFont="0" applyAlignment="0" applyProtection="0"/>
    <xf numFmtId="0" fontId="27" fillId="21" borderId="9" applyNumberFormat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1" borderId="14" applyNumberFormat="0" applyAlignment="0" applyProtection="0"/>
    <xf numFmtId="0" fontId="24" fillId="8" borderId="14" applyNumberFormat="0" applyAlignment="0" applyProtection="0"/>
    <xf numFmtId="0" fontId="7" fillId="24" borderId="15" applyNumberFormat="0" applyFont="0" applyAlignment="0" applyProtection="0"/>
    <xf numFmtId="0" fontId="27" fillId="21" borderId="16" applyNumberFormat="0" applyAlignment="0" applyProtection="0"/>
    <xf numFmtId="0" fontId="28" fillId="0" borderId="17" applyNumberFormat="0" applyFill="0" applyAlignment="0" applyProtection="0"/>
    <xf numFmtId="0" fontId="11" fillId="0" borderId="0"/>
    <xf numFmtId="0" fontId="7" fillId="0" borderId="0"/>
    <xf numFmtId="0" fontId="12" fillId="0" borderId="0"/>
    <xf numFmtId="0" fontId="12" fillId="0" borderId="0"/>
    <xf numFmtId="0" fontId="5" fillId="0" borderId="0"/>
    <xf numFmtId="0" fontId="27" fillId="21" borderId="18" applyNumberFormat="0" applyAlignment="0" applyProtection="0"/>
    <xf numFmtId="0" fontId="28" fillId="0" borderId="19" applyNumberFormat="0" applyFill="0" applyAlignment="0" applyProtection="0"/>
    <xf numFmtId="0" fontId="27" fillId="21" borderId="20" applyNumberFormat="0" applyAlignment="0" applyProtection="0"/>
    <xf numFmtId="0" fontId="28" fillId="0" borderId="21" applyNumberFormat="0" applyFill="0" applyAlignment="0" applyProtection="0"/>
    <xf numFmtId="0" fontId="24" fillId="8" borderId="25" applyNumberFormat="0" applyAlignment="0" applyProtection="0"/>
    <xf numFmtId="0" fontId="17" fillId="21" borderId="25" applyNumberFormat="0" applyAlignment="0" applyProtection="0"/>
    <xf numFmtId="0" fontId="27" fillId="21" borderId="22" applyNumberFormat="0" applyAlignment="0" applyProtection="0"/>
    <xf numFmtId="0" fontId="28" fillId="0" borderId="23" applyNumberFormat="0" applyFill="0" applyAlignment="0" applyProtection="0"/>
    <xf numFmtId="0" fontId="7" fillId="24" borderId="26" applyNumberFormat="0" applyFont="0" applyAlignment="0" applyProtection="0"/>
    <xf numFmtId="164" fontId="4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28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  <xf numFmtId="4" fontId="6" fillId="0" borderId="12" xfId="0" applyNumberFormat="1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/>
    </xf>
    <xf numFmtId="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>
      <alignment horizontal="center" vertical="center" wrapText="1"/>
    </xf>
    <xf numFmtId="0" fontId="34" fillId="27" borderId="12" xfId="0" applyFont="1" applyFill="1" applyBorder="1" applyAlignment="1">
      <alignment horizontal="center" vertical="center" wrapText="1"/>
    </xf>
    <xf numFmtId="0" fontId="33" fillId="25" borderId="1" xfId="63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33" fillId="25" borderId="27" xfId="63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4" fontId="6" fillId="0" borderId="11" xfId="0" applyNumberFormat="1" applyFont="1" applyBorder="1" applyAlignment="1" applyProtection="1">
      <alignment horizontal="center" vertical="center"/>
      <protection locked="0"/>
    </xf>
    <xf numFmtId="4" fontId="33" fillId="25" borderId="1" xfId="63" applyNumberFormat="1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  <protection locked="0"/>
    </xf>
    <xf numFmtId="0" fontId="33" fillId="25" borderId="1" xfId="63" applyFont="1" applyFill="1" applyBorder="1" applyAlignment="1" applyProtection="1">
      <alignment horizontal="center" vertical="center" wrapText="1"/>
    </xf>
    <xf numFmtId="3" fontId="0" fillId="0" borderId="0" xfId="0" applyNumberFormat="1"/>
    <xf numFmtId="3" fontId="33" fillId="26" borderId="1" xfId="63" applyNumberFormat="1" applyFont="1" applyFill="1" applyBorder="1" applyAlignment="1">
      <alignment horizontal="center" vertical="center" wrapText="1"/>
    </xf>
    <xf numFmtId="3" fontId="35" fillId="26" borderId="1" xfId="63" applyNumberFormat="1" applyFont="1" applyFill="1" applyBorder="1" applyAlignment="1">
      <alignment horizontal="center" vertical="center" wrapText="1"/>
    </xf>
  </cellXfs>
  <cellStyles count="101">
    <cellStyle name="20% - Accent1 2" xfId="18" xr:uid="{00000000-0005-0000-0000-000000000000}"/>
    <cellStyle name="20% - Accent2 2" xfId="19" xr:uid="{00000000-0005-0000-0000-000001000000}"/>
    <cellStyle name="20% - Accent3 2" xfId="20" xr:uid="{00000000-0005-0000-0000-000002000000}"/>
    <cellStyle name="20% - Accent4 2" xfId="21" xr:uid="{00000000-0005-0000-0000-000003000000}"/>
    <cellStyle name="20% - Accent5 2" xfId="22" xr:uid="{00000000-0005-0000-0000-000004000000}"/>
    <cellStyle name="20% - Accent6 2" xfId="23" xr:uid="{00000000-0005-0000-0000-000005000000}"/>
    <cellStyle name="40% - Accent1 2" xfId="24" xr:uid="{00000000-0005-0000-0000-000006000000}"/>
    <cellStyle name="40% - Accent2 2" xfId="25" xr:uid="{00000000-0005-0000-0000-000007000000}"/>
    <cellStyle name="40% - Accent3 2" xfId="26" xr:uid="{00000000-0005-0000-0000-000008000000}"/>
    <cellStyle name="40% - Accent4 2" xfId="27" xr:uid="{00000000-0005-0000-0000-000009000000}"/>
    <cellStyle name="40% - Accent5 2" xfId="28" xr:uid="{00000000-0005-0000-0000-00000A000000}"/>
    <cellStyle name="40% - Accent6 2" xfId="29" xr:uid="{00000000-0005-0000-0000-00000B000000}"/>
    <cellStyle name="60% - Accent1 2" xfId="30" xr:uid="{00000000-0005-0000-0000-00000C000000}"/>
    <cellStyle name="60% - Accent2 2" xfId="31" xr:uid="{00000000-0005-0000-0000-00000D000000}"/>
    <cellStyle name="60% - Accent3 2" xfId="32" xr:uid="{00000000-0005-0000-0000-00000E000000}"/>
    <cellStyle name="60% - Accent4 2" xfId="33" xr:uid="{00000000-0005-0000-0000-00000F000000}"/>
    <cellStyle name="60% - Accent5 2" xfId="34" xr:uid="{00000000-0005-0000-0000-000010000000}"/>
    <cellStyle name="60% - Accent6 2" xfId="35" xr:uid="{00000000-0005-0000-0000-000011000000}"/>
    <cellStyle name="Accent1 2" xfId="36" xr:uid="{00000000-0005-0000-0000-000012000000}"/>
    <cellStyle name="Accent2 2" xfId="37" xr:uid="{00000000-0005-0000-0000-000013000000}"/>
    <cellStyle name="Accent3 2" xfId="38" xr:uid="{00000000-0005-0000-0000-000014000000}"/>
    <cellStyle name="Accent4 2" xfId="39" xr:uid="{00000000-0005-0000-0000-000015000000}"/>
    <cellStyle name="Accent5 2" xfId="40" xr:uid="{00000000-0005-0000-0000-000016000000}"/>
    <cellStyle name="Accent6 2" xfId="41" xr:uid="{00000000-0005-0000-0000-000017000000}"/>
    <cellStyle name="Bad 2" xfId="42" xr:uid="{00000000-0005-0000-0000-000018000000}"/>
    <cellStyle name="Calculation 2" xfId="43" xr:uid="{00000000-0005-0000-0000-000019000000}"/>
    <cellStyle name="Calculation 2 2" xfId="70" xr:uid="{00000000-0005-0000-0000-00001A000000}"/>
    <cellStyle name="Calculation 2 3" xfId="85" xr:uid="{00000000-0005-0000-0000-00001B000000}"/>
    <cellStyle name="Check Cell 2" xfId="44" xr:uid="{00000000-0005-0000-0000-00001C000000}"/>
    <cellStyle name="Comma 3" xfId="16" xr:uid="{00000000-0005-0000-0000-00001D000000}"/>
    <cellStyle name="Comma 3 2" xfId="89" xr:uid="{00000000-0005-0000-0000-00001E000000}"/>
    <cellStyle name="Comma 3 3" xfId="100" xr:uid="{00000000-0005-0000-0000-00001F000000}"/>
    <cellStyle name="Excel Built-in Normal" xfId="6" xr:uid="{00000000-0005-0000-0000-000020000000}"/>
    <cellStyle name="Excel Built-in Normal 2" xfId="45" xr:uid="{00000000-0005-0000-0000-000021000000}"/>
    <cellStyle name="Excel Built-in Normal 2 2" xfId="90" xr:uid="{00000000-0005-0000-0000-000022000000}"/>
    <cellStyle name="Explanatory Text 2" xfId="46" xr:uid="{00000000-0005-0000-0000-000023000000}"/>
    <cellStyle name="Good 2" xfId="47" xr:uid="{00000000-0005-0000-0000-000024000000}"/>
    <cellStyle name="Good 3" xfId="48" xr:uid="{00000000-0005-0000-0000-000025000000}"/>
    <cellStyle name="Heading 1 2" xfId="49" xr:uid="{00000000-0005-0000-0000-000026000000}"/>
    <cellStyle name="Heading 2 2" xfId="50" xr:uid="{00000000-0005-0000-0000-000027000000}"/>
    <cellStyle name="Heading 3 2" xfId="51" xr:uid="{00000000-0005-0000-0000-000028000000}"/>
    <cellStyle name="Heading 4 2" xfId="52" xr:uid="{00000000-0005-0000-0000-000029000000}"/>
    <cellStyle name="Input 2" xfId="53" xr:uid="{00000000-0005-0000-0000-00002A000000}"/>
    <cellStyle name="Input 2 2" xfId="71" xr:uid="{00000000-0005-0000-0000-00002B000000}"/>
    <cellStyle name="Input 2 3" xfId="84" xr:uid="{00000000-0005-0000-0000-00002C000000}"/>
    <cellStyle name="Linked Cell 2" xfId="54" xr:uid="{00000000-0005-0000-0000-00002D000000}"/>
    <cellStyle name="Neutral 2" xfId="55" xr:uid="{00000000-0005-0000-0000-00002E000000}"/>
    <cellStyle name="Normal" xfId="0" builtinId="0"/>
    <cellStyle name="Normal 10" xfId="11" xr:uid="{00000000-0005-0000-0000-000030000000}"/>
    <cellStyle name="Normal 11" xfId="15" xr:uid="{00000000-0005-0000-0000-000031000000}"/>
    <cellStyle name="Normal 13" xfId="13" xr:uid="{00000000-0005-0000-0000-000032000000}"/>
    <cellStyle name="Normal 13 2" xfId="91" xr:uid="{00000000-0005-0000-0000-000033000000}"/>
    <cellStyle name="Normal 13 3" xfId="99" xr:uid="{00000000-0005-0000-0000-000034000000}"/>
    <cellStyle name="Normal 16" xfId="12" xr:uid="{00000000-0005-0000-0000-000035000000}"/>
    <cellStyle name="Normal 2" xfId="14" xr:uid="{00000000-0005-0000-0000-000036000000}"/>
    <cellStyle name="Normal 2 16" xfId="2" xr:uid="{00000000-0005-0000-0000-000037000000}"/>
    <cellStyle name="Normal 2 17" xfId="3" xr:uid="{00000000-0005-0000-0000-000038000000}"/>
    <cellStyle name="Normal 2 18" xfId="10" xr:uid="{00000000-0005-0000-0000-000039000000}"/>
    <cellStyle name="Normal 2 18 2" xfId="92" xr:uid="{00000000-0005-0000-0000-00003A000000}"/>
    <cellStyle name="Normal 2 18 3" xfId="98" xr:uid="{00000000-0005-0000-0000-00003B000000}"/>
    <cellStyle name="Normal 2 2" xfId="57" xr:uid="{00000000-0005-0000-0000-00003C000000}"/>
    <cellStyle name="Normal 2 2 2" xfId="76" xr:uid="{00000000-0005-0000-0000-00003D000000}"/>
    <cellStyle name="Normal 2 3" xfId="56" xr:uid="{00000000-0005-0000-0000-00003E000000}"/>
    <cellStyle name="Normal 2 3 2" xfId="93" xr:uid="{00000000-0005-0000-0000-00003F000000}"/>
    <cellStyle name="Normal 2 4" xfId="75" xr:uid="{00000000-0005-0000-0000-000040000000}"/>
    <cellStyle name="Normal 3" xfId="5" xr:uid="{00000000-0005-0000-0000-000041000000}"/>
    <cellStyle name="Normal 3 2" xfId="58" xr:uid="{00000000-0005-0000-0000-000042000000}"/>
    <cellStyle name="Normal 3 2 2" xfId="94" xr:uid="{00000000-0005-0000-0000-000043000000}"/>
    <cellStyle name="Normal 4" xfId="8" xr:uid="{00000000-0005-0000-0000-000044000000}"/>
    <cellStyle name="Normal 4 2" xfId="59" xr:uid="{00000000-0005-0000-0000-000045000000}"/>
    <cellStyle name="Normal 4 2 2" xfId="78" xr:uid="{00000000-0005-0000-0000-000046000000}"/>
    <cellStyle name="Normal 4 3" xfId="77" xr:uid="{00000000-0005-0000-0000-000047000000}"/>
    <cellStyle name="Normal 4 3 2" xfId="95" xr:uid="{00000000-0005-0000-0000-000048000000}"/>
    <cellStyle name="Normal 5" xfId="4" xr:uid="{00000000-0005-0000-0000-000049000000}"/>
    <cellStyle name="Normal 5 2" xfId="60" xr:uid="{00000000-0005-0000-0000-00004A000000}"/>
    <cellStyle name="Normal 5 3" xfId="96" xr:uid="{00000000-0005-0000-0000-00004B000000}"/>
    <cellStyle name="Normal 6" xfId="61" xr:uid="{00000000-0005-0000-0000-00004C000000}"/>
    <cellStyle name="Normal 6 2" xfId="79" xr:uid="{00000000-0005-0000-0000-00004D000000}"/>
    <cellStyle name="Normal 7" xfId="1" xr:uid="{00000000-0005-0000-0000-00004E000000}"/>
    <cellStyle name="Normal 7 2" xfId="62" xr:uid="{00000000-0005-0000-0000-00004F000000}"/>
    <cellStyle name="Normal 8" xfId="9" xr:uid="{00000000-0005-0000-0000-000050000000}"/>
    <cellStyle name="Normal 9" xfId="17" xr:uid="{00000000-0005-0000-0000-000051000000}"/>
    <cellStyle name="Normal 9 2" xfId="97" xr:uid="{00000000-0005-0000-0000-000052000000}"/>
    <cellStyle name="Normal_Priznto djuture" xfId="63" xr:uid="{00000000-0005-0000-0000-000053000000}"/>
    <cellStyle name="Note 2" xfId="64" xr:uid="{00000000-0005-0000-0000-000054000000}"/>
    <cellStyle name="Note 2 2" xfId="72" xr:uid="{00000000-0005-0000-0000-000055000000}"/>
    <cellStyle name="Note 2 3" xfId="88" xr:uid="{00000000-0005-0000-0000-000056000000}"/>
    <cellStyle name="Output 2" xfId="65" xr:uid="{00000000-0005-0000-0000-000057000000}"/>
    <cellStyle name="Output 2 2" xfId="73" xr:uid="{00000000-0005-0000-0000-000058000000}"/>
    <cellStyle name="Output 2 3" xfId="80" xr:uid="{00000000-0005-0000-0000-000059000000}"/>
    <cellStyle name="Output 2 4" xfId="82" xr:uid="{00000000-0005-0000-0000-00005A000000}"/>
    <cellStyle name="Output 2 5" xfId="86" xr:uid="{00000000-0005-0000-0000-00005B000000}"/>
    <cellStyle name="Percent 2" xfId="66" xr:uid="{00000000-0005-0000-0000-00005C000000}"/>
    <cellStyle name="Title 2" xfId="67" xr:uid="{00000000-0005-0000-0000-00005D000000}"/>
    <cellStyle name="Total 2" xfId="68" xr:uid="{00000000-0005-0000-0000-00005E000000}"/>
    <cellStyle name="Total 2 2" xfId="74" xr:uid="{00000000-0005-0000-0000-00005F000000}"/>
    <cellStyle name="Total 2 3" xfId="81" xr:uid="{00000000-0005-0000-0000-000060000000}"/>
    <cellStyle name="Total 2 4" xfId="83" xr:uid="{00000000-0005-0000-0000-000061000000}"/>
    <cellStyle name="Total 2 5" xfId="87" xr:uid="{00000000-0005-0000-0000-000062000000}"/>
    <cellStyle name="Warning Text 2" xfId="69" xr:uid="{00000000-0005-0000-0000-000063000000}"/>
    <cellStyle name="Нормалан 2" xfId="7" xr:uid="{00000000-0005-0000-0000-000064000000}"/>
  </cellStyles>
  <dxfs count="0"/>
  <tableStyles count="0" defaultTableStyle="TableStyleMedium2" defaultPivotStyle="PivotStyleLight16"/>
  <colors>
    <mruColors>
      <color rgb="FFE6D5F3"/>
      <color rgb="FFCC99FF"/>
      <color rgb="FF99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7486D-C0BF-4E6A-9DFD-2BF28F3721F3}">
  <dimension ref="A1:I120"/>
  <sheetViews>
    <sheetView tabSelected="1" workbookViewId="0">
      <selection activeCell="K3" sqref="K3"/>
    </sheetView>
  </sheetViews>
  <sheetFormatPr defaultColWidth="8.85546875" defaultRowHeight="15"/>
  <cols>
    <col min="1" max="1" width="20.42578125" customWidth="1"/>
    <col min="2" max="2" width="9" customWidth="1"/>
    <col min="3" max="3" width="29.42578125" customWidth="1"/>
    <col min="4" max="4" width="10.42578125" bestFit="1" customWidth="1"/>
    <col min="5" max="6" width="21.42578125" customWidth="1"/>
    <col min="7" max="7" width="15" customWidth="1"/>
    <col min="8" max="8" width="20.28515625" customWidth="1"/>
    <col min="9" max="9" width="10.42578125" style="25" bestFit="1" customWidth="1"/>
  </cols>
  <sheetData>
    <row r="1" spans="1:9" ht="45">
      <c r="A1" s="16" t="s">
        <v>98</v>
      </c>
      <c r="B1" s="17" t="s">
        <v>99</v>
      </c>
      <c r="C1" s="17" t="s">
        <v>100</v>
      </c>
      <c r="D1" s="19" t="s">
        <v>101</v>
      </c>
      <c r="E1" s="19" t="s">
        <v>97</v>
      </c>
      <c r="F1" s="19"/>
      <c r="G1" s="22" t="s">
        <v>102</v>
      </c>
      <c r="H1" s="24" t="s">
        <v>103</v>
      </c>
      <c r="I1" s="26" t="s">
        <v>142</v>
      </c>
    </row>
    <row r="2" spans="1:9" ht="38.25">
      <c r="A2" s="15" t="s">
        <v>104</v>
      </c>
      <c r="B2" s="5">
        <v>20</v>
      </c>
      <c r="C2" s="5" t="s">
        <v>112</v>
      </c>
      <c r="D2" s="18">
        <v>3</v>
      </c>
      <c r="E2" s="9" t="s">
        <v>113</v>
      </c>
      <c r="F2" s="20" t="str">
        <f t="shared" ref="F2:F33" si="0">B2&amp;D2&amp;E2</f>
        <v>203DxH 500 Cleaner</v>
      </c>
      <c r="G2" s="21">
        <v>6510</v>
      </c>
      <c r="H2" s="23" t="s">
        <v>107</v>
      </c>
      <c r="I2" s="27">
        <v>4</v>
      </c>
    </row>
    <row r="3" spans="1:9" ht="38.25">
      <c r="A3" s="3" t="s">
        <v>104</v>
      </c>
      <c r="B3" s="5">
        <v>20</v>
      </c>
      <c r="C3" s="1" t="s">
        <v>112</v>
      </c>
      <c r="D3" s="2">
        <v>4</v>
      </c>
      <c r="E3" s="9" t="s">
        <v>114</v>
      </c>
      <c r="F3" s="10" t="str">
        <f t="shared" si="0"/>
        <v>204DxH 500 Control</v>
      </c>
      <c r="G3" s="7">
        <v>23672</v>
      </c>
      <c r="H3" s="6" t="s">
        <v>107</v>
      </c>
      <c r="I3" s="27">
        <v>1</v>
      </c>
    </row>
    <row r="4" spans="1:9" ht="38.25">
      <c r="A4" s="3" t="s">
        <v>104</v>
      </c>
      <c r="B4" s="5">
        <v>24</v>
      </c>
      <c r="C4" s="1" t="s">
        <v>84</v>
      </c>
      <c r="D4" s="2">
        <v>1</v>
      </c>
      <c r="E4" s="9" t="s">
        <v>1</v>
      </c>
      <c r="F4" s="10" t="str">
        <f t="shared" si="0"/>
        <v>241CBC Timepac with defoamer (cyanidefree)</v>
      </c>
      <c r="G4" s="7">
        <v>108225</v>
      </c>
      <c r="H4" s="8" t="s">
        <v>106</v>
      </c>
      <c r="I4" s="27">
        <v>2</v>
      </c>
    </row>
    <row r="5" spans="1:9" ht="38.25">
      <c r="A5" s="3" t="s">
        <v>104</v>
      </c>
      <c r="B5" s="5">
        <v>24</v>
      </c>
      <c r="C5" s="1" t="s">
        <v>84</v>
      </c>
      <c r="D5" s="2">
        <v>2</v>
      </c>
      <c r="E5" s="9" t="s">
        <v>95</v>
      </c>
      <c r="F5" s="10" t="str">
        <f t="shared" si="0"/>
        <v>242 Diff Timepac with Perox Sheath</v>
      </c>
      <c r="G5" s="7">
        <v>86102</v>
      </c>
      <c r="H5" s="8" t="s">
        <v>106</v>
      </c>
      <c r="I5" s="27">
        <v>1</v>
      </c>
    </row>
    <row r="6" spans="1:9" ht="38.25">
      <c r="A6" s="3" t="s">
        <v>104</v>
      </c>
      <c r="B6" s="5">
        <v>24</v>
      </c>
      <c r="C6" s="1" t="s">
        <v>84</v>
      </c>
      <c r="D6" s="2">
        <v>3</v>
      </c>
      <c r="E6" s="9" t="s">
        <v>115</v>
      </c>
      <c r="F6" s="10" t="str">
        <f t="shared" si="0"/>
        <v>243Perox Sheath</v>
      </c>
      <c r="G6" s="7">
        <v>39498</v>
      </c>
      <c r="H6" s="8" t="s">
        <v>106</v>
      </c>
      <c r="I6" s="27">
        <v>0</v>
      </c>
    </row>
    <row r="7" spans="1:9" ht="38.25">
      <c r="A7" s="3" t="s">
        <v>104</v>
      </c>
      <c r="B7" s="5">
        <v>24</v>
      </c>
      <c r="C7" s="1" t="s">
        <v>84</v>
      </c>
      <c r="D7" s="2">
        <v>4</v>
      </c>
      <c r="E7" s="9" t="s">
        <v>2</v>
      </c>
      <c r="F7" s="10" t="str">
        <f t="shared" si="0"/>
        <v>244Sheath Rinse</v>
      </c>
      <c r="G7" s="7">
        <v>15426</v>
      </c>
      <c r="H7" s="8" t="s">
        <v>106</v>
      </c>
      <c r="I7" s="27">
        <v>9</v>
      </c>
    </row>
    <row r="8" spans="1:9" ht="38.25">
      <c r="A8" s="3" t="s">
        <v>104</v>
      </c>
      <c r="B8" s="5">
        <v>24</v>
      </c>
      <c r="C8" s="1" t="s">
        <v>84</v>
      </c>
      <c r="D8" s="2">
        <v>7</v>
      </c>
      <c r="E8" s="9" t="s">
        <v>3</v>
      </c>
      <c r="F8" s="10" t="str">
        <f t="shared" si="0"/>
        <v>247EZ Wash</v>
      </c>
      <c r="G8" s="7">
        <v>72403</v>
      </c>
      <c r="H8" s="8" t="s">
        <v>106</v>
      </c>
      <c r="I8" s="27">
        <v>3</v>
      </c>
    </row>
    <row r="9" spans="1:9" ht="38.25">
      <c r="A9" s="3" t="s">
        <v>104</v>
      </c>
      <c r="B9" s="5">
        <v>24</v>
      </c>
      <c r="C9" s="1" t="s">
        <v>84</v>
      </c>
      <c r="D9" s="2">
        <v>13</v>
      </c>
      <c r="E9" s="9" t="s">
        <v>4</v>
      </c>
      <c r="F9" s="10" t="str">
        <f t="shared" si="0"/>
        <v>2413TESTPoint Normal (3:1)</v>
      </c>
      <c r="G9" s="7">
        <v>22305</v>
      </c>
      <c r="H9" s="8" t="s">
        <v>106</v>
      </c>
      <c r="I9" s="27">
        <v>1</v>
      </c>
    </row>
    <row r="10" spans="1:9" ht="76.5">
      <c r="A10" s="3" t="s">
        <v>104</v>
      </c>
      <c r="B10" s="5">
        <v>33</v>
      </c>
      <c r="C10" s="1" t="s">
        <v>96</v>
      </c>
      <c r="D10" s="4">
        <v>27</v>
      </c>
      <c r="E10" s="9" t="s">
        <v>5</v>
      </c>
      <c r="F10" s="10" t="str">
        <f t="shared" si="0"/>
        <v>3327Dade Actin FS Activated PTT Reagent</v>
      </c>
      <c r="G10" s="7">
        <v>10024.799999999999</v>
      </c>
      <c r="H10" s="8" t="s">
        <v>110</v>
      </c>
      <c r="I10" s="27">
        <v>0</v>
      </c>
    </row>
    <row r="11" spans="1:9" ht="76.5">
      <c r="A11" s="3" t="s">
        <v>104</v>
      </c>
      <c r="B11" s="5">
        <v>33</v>
      </c>
      <c r="C11" s="1" t="s">
        <v>96</v>
      </c>
      <c r="D11" s="4">
        <v>44</v>
      </c>
      <c r="E11" s="9" t="s">
        <v>6</v>
      </c>
      <c r="F11" s="10" t="str">
        <f t="shared" si="0"/>
        <v>3344INNOVANCE® D-Dimer (6x4 ml)</v>
      </c>
      <c r="G11" s="7">
        <v>185834.82</v>
      </c>
      <c r="H11" s="8" t="s">
        <v>110</v>
      </c>
      <c r="I11" s="27">
        <v>2</v>
      </c>
    </row>
    <row r="12" spans="1:9" ht="76.5">
      <c r="A12" s="3" t="s">
        <v>104</v>
      </c>
      <c r="B12" s="5">
        <v>33</v>
      </c>
      <c r="C12" s="1" t="s">
        <v>96</v>
      </c>
      <c r="D12" s="4">
        <v>52</v>
      </c>
      <c r="E12" s="9" t="s">
        <v>116</v>
      </c>
      <c r="F12" s="10" t="str">
        <f t="shared" si="0"/>
        <v>3352INNOVANCE® D-Dimer Controls</v>
      </c>
      <c r="G12" s="7">
        <v>29983.200000000001</v>
      </c>
      <c r="H12" s="8" t="s">
        <v>110</v>
      </c>
      <c r="I12" s="27">
        <v>0</v>
      </c>
    </row>
    <row r="13" spans="1:9" ht="76.5">
      <c r="A13" s="3" t="s">
        <v>104</v>
      </c>
      <c r="B13" s="5">
        <v>33</v>
      </c>
      <c r="C13" s="1" t="s">
        <v>96</v>
      </c>
      <c r="D13" s="4">
        <v>98</v>
      </c>
      <c r="E13" s="9" t="s">
        <v>117</v>
      </c>
      <c r="F13" s="10" t="str">
        <f t="shared" si="0"/>
        <v>3398Thromborel S</v>
      </c>
      <c r="G13" s="7">
        <v>26494.799999999999</v>
      </c>
      <c r="H13" s="8" t="s">
        <v>110</v>
      </c>
      <c r="I13" s="27">
        <v>2</v>
      </c>
    </row>
    <row r="14" spans="1:9" ht="76.5">
      <c r="A14" s="3" t="s">
        <v>104</v>
      </c>
      <c r="B14" s="5">
        <v>33</v>
      </c>
      <c r="C14" s="1" t="s">
        <v>96</v>
      </c>
      <c r="D14" s="4">
        <v>104</v>
      </c>
      <c r="E14" s="9" t="s">
        <v>118</v>
      </c>
      <c r="F14" s="10" t="str">
        <f t="shared" si="0"/>
        <v>33104BCS System Cuvette rotors</v>
      </c>
      <c r="G14" s="7">
        <v>86760</v>
      </c>
      <c r="H14" s="8" t="s">
        <v>110</v>
      </c>
      <c r="I14" s="27">
        <v>2</v>
      </c>
    </row>
    <row r="15" spans="1:9" ht="76.5">
      <c r="A15" s="3" t="s">
        <v>104</v>
      </c>
      <c r="B15" s="5">
        <v>33</v>
      </c>
      <c r="C15" s="1" t="s">
        <v>96</v>
      </c>
      <c r="D15" s="4">
        <v>118</v>
      </c>
      <c r="E15" s="9" t="s">
        <v>119</v>
      </c>
      <c r="F15" s="10" t="str">
        <f t="shared" si="0"/>
        <v>33118Multifibren U</v>
      </c>
      <c r="G15" s="7">
        <v>12980.4</v>
      </c>
      <c r="H15" s="8" t="s">
        <v>110</v>
      </c>
      <c r="I15" s="27">
        <v>0</v>
      </c>
    </row>
    <row r="16" spans="1:9" ht="38.25">
      <c r="A16" s="3" t="s">
        <v>104</v>
      </c>
      <c r="B16" s="5">
        <v>57</v>
      </c>
      <c r="C16" s="1" t="s">
        <v>85</v>
      </c>
      <c r="D16" s="4">
        <v>4</v>
      </c>
      <c r="E16" s="9" t="s">
        <v>7</v>
      </c>
      <c r="F16" s="10" t="str">
        <f t="shared" si="0"/>
        <v>574Troponin 3 gen.</v>
      </c>
      <c r="G16" s="7">
        <v>54155</v>
      </c>
      <c r="H16" s="8" t="s">
        <v>108</v>
      </c>
      <c r="I16" s="27">
        <v>1</v>
      </c>
    </row>
    <row r="17" spans="1:9" ht="38.25">
      <c r="A17" s="3" t="s">
        <v>104</v>
      </c>
      <c r="B17" s="5">
        <v>57</v>
      </c>
      <c r="C17" s="1" t="s">
        <v>85</v>
      </c>
      <c r="D17" s="4">
        <v>5</v>
      </c>
      <c r="E17" s="9" t="s">
        <v>8</v>
      </c>
      <c r="F17" s="10" t="str">
        <f t="shared" si="0"/>
        <v>575Beta HCG</v>
      </c>
      <c r="G17" s="7">
        <v>34302</v>
      </c>
      <c r="H17" s="8" t="s">
        <v>108</v>
      </c>
      <c r="I17" s="27">
        <v>0</v>
      </c>
    </row>
    <row r="18" spans="1:9" ht="38.25">
      <c r="A18" s="3" t="s">
        <v>104</v>
      </c>
      <c r="B18" s="5">
        <v>57</v>
      </c>
      <c r="C18" s="1" t="s">
        <v>85</v>
      </c>
      <c r="D18" s="4">
        <v>15</v>
      </c>
      <c r="E18" s="9" t="s">
        <v>9</v>
      </c>
      <c r="F18" s="10" t="str">
        <f t="shared" si="0"/>
        <v>5715Tropinin 3 gen. kalibrator</v>
      </c>
      <c r="G18" s="7">
        <v>14459</v>
      </c>
      <c r="H18" s="8" t="s">
        <v>108</v>
      </c>
      <c r="I18" s="27">
        <v>0</v>
      </c>
    </row>
    <row r="19" spans="1:9" ht="38.25">
      <c r="A19" s="3" t="s">
        <v>104</v>
      </c>
      <c r="B19" s="5">
        <v>57</v>
      </c>
      <c r="C19" s="1" t="s">
        <v>85</v>
      </c>
      <c r="D19" s="4">
        <v>16</v>
      </c>
      <c r="E19" s="9" t="s">
        <v>10</v>
      </c>
      <c r="F19" s="10" t="str">
        <f t="shared" si="0"/>
        <v>5716bHCG kalibrator</v>
      </c>
      <c r="G19" s="7">
        <v>7133</v>
      </c>
      <c r="H19" s="8" t="s">
        <v>108</v>
      </c>
      <c r="I19" s="27">
        <v>0</v>
      </c>
    </row>
    <row r="20" spans="1:9" ht="38.25">
      <c r="A20" s="3" t="s">
        <v>104</v>
      </c>
      <c r="B20" s="5">
        <v>57</v>
      </c>
      <c r="C20" s="1" t="s">
        <v>85</v>
      </c>
      <c r="D20" s="4">
        <v>26</v>
      </c>
      <c r="E20" s="9" t="s">
        <v>11</v>
      </c>
      <c r="F20" s="10" t="str">
        <f t="shared" si="0"/>
        <v>5726Substrat II</v>
      </c>
      <c r="G20" s="7">
        <v>15537</v>
      </c>
      <c r="H20" s="8" t="s">
        <v>108</v>
      </c>
      <c r="I20" s="27">
        <v>0</v>
      </c>
    </row>
    <row r="21" spans="1:9" ht="38.25">
      <c r="A21" s="3" t="s">
        <v>104</v>
      </c>
      <c r="B21" s="5">
        <v>57</v>
      </c>
      <c r="C21" s="1" t="s">
        <v>85</v>
      </c>
      <c r="D21" s="4">
        <v>27</v>
      </c>
      <c r="E21" s="9" t="s">
        <v>0</v>
      </c>
      <c r="F21" s="10" t="str">
        <f t="shared" si="0"/>
        <v>5727Diluent</v>
      </c>
      <c r="G21" s="7">
        <v>12948</v>
      </c>
      <c r="H21" s="8" t="s">
        <v>108</v>
      </c>
      <c r="I21" s="27">
        <v>0</v>
      </c>
    </row>
    <row r="22" spans="1:9" ht="38.25">
      <c r="A22" s="3" t="s">
        <v>104</v>
      </c>
      <c r="B22" s="5">
        <v>57</v>
      </c>
      <c r="C22" s="1" t="s">
        <v>85</v>
      </c>
      <c r="D22" s="4">
        <v>28</v>
      </c>
      <c r="E22" s="9" t="s">
        <v>12</v>
      </c>
      <c r="F22" s="10" t="str">
        <f t="shared" si="0"/>
        <v>5728Wash</v>
      </c>
      <c r="G22" s="7">
        <v>12948</v>
      </c>
      <c r="H22" s="8" t="s">
        <v>108</v>
      </c>
      <c r="I22" s="27">
        <v>1</v>
      </c>
    </row>
    <row r="23" spans="1:9" ht="38.25">
      <c r="A23" s="3" t="s">
        <v>104</v>
      </c>
      <c r="B23" s="5">
        <v>57</v>
      </c>
      <c r="C23" s="1" t="s">
        <v>85</v>
      </c>
      <c r="D23" s="4">
        <v>29</v>
      </c>
      <c r="E23" s="9" t="s">
        <v>13</v>
      </c>
      <c r="F23" s="10" t="str">
        <f t="shared" si="0"/>
        <v>5729Detector standar cups</v>
      </c>
      <c r="G23" s="7">
        <v>17496</v>
      </c>
      <c r="H23" s="8" t="s">
        <v>108</v>
      </c>
      <c r="I23" s="27">
        <v>0</v>
      </c>
    </row>
    <row r="24" spans="1:9" ht="51">
      <c r="A24" s="3" t="s">
        <v>104</v>
      </c>
      <c r="B24" s="5">
        <v>65</v>
      </c>
      <c r="C24" s="1" t="s">
        <v>86</v>
      </c>
      <c r="D24" s="4">
        <v>9</v>
      </c>
      <c r="E24" s="9" t="s">
        <v>15</v>
      </c>
      <c r="F24" s="10" t="str">
        <f t="shared" si="0"/>
        <v>659CA 15.3 reagens</v>
      </c>
      <c r="G24" s="7">
        <v>39000</v>
      </c>
      <c r="H24" s="6" t="s">
        <v>107</v>
      </c>
      <c r="I24" s="27">
        <v>1</v>
      </c>
    </row>
    <row r="25" spans="1:9" ht="51">
      <c r="A25" s="3" t="s">
        <v>104</v>
      </c>
      <c r="B25" s="5">
        <v>65</v>
      </c>
      <c r="C25" s="1" t="s">
        <v>86</v>
      </c>
      <c r="D25" s="4">
        <v>17</v>
      </c>
      <c r="E25" s="9" t="s">
        <v>16</v>
      </c>
      <c r="F25" s="10" t="str">
        <f t="shared" si="0"/>
        <v>6517LH reagens</v>
      </c>
      <c r="G25" s="7">
        <v>15200</v>
      </c>
      <c r="H25" s="6" t="s">
        <v>107</v>
      </c>
      <c r="I25" s="27">
        <v>1</v>
      </c>
    </row>
    <row r="26" spans="1:9" ht="51">
      <c r="A26" s="3" t="s">
        <v>104</v>
      </c>
      <c r="B26" s="5">
        <v>65</v>
      </c>
      <c r="C26" s="1" t="s">
        <v>86</v>
      </c>
      <c r="D26" s="4">
        <v>27</v>
      </c>
      <c r="E26" s="9" t="s">
        <v>17</v>
      </c>
      <c r="F26" s="10" t="str">
        <f t="shared" si="0"/>
        <v>6527TESTOSTERON reagens</v>
      </c>
      <c r="G26" s="7">
        <v>21493</v>
      </c>
      <c r="H26" s="6" t="s">
        <v>107</v>
      </c>
      <c r="I26" s="27">
        <v>1</v>
      </c>
    </row>
    <row r="27" spans="1:9" ht="51">
      <c r="A27" s="3" t="s">
        <v>104</v>
      </c>
      <c r="B27" s="5">
        <v>65</v>
      </c>
      <c r="C27" s="1" t="s">
        <v>86</v>
      </c>
      <c r="D27" s="4">
        <v>39</v>
      </c>
      <c r="E27" s="9" t="s">
        <v>18</v>
      </c>
      <c r="F27" s="10" t="str">
        <f t="shared" si="0"/>
        <v>6539Prolaktin reagens</v>
      </c>
      <c r="G27" s="7">
        <v>17000</v>
      </c>
      <c r="H27" s="6" t="s">
        <v>107</v>
      </c>
      <c r="I27" s="27">
        <v>1</v>
      </c>
    </row>
    <row r="28" spans="1:9" ht="51">
      <c r="A28" s="3" t="s">
        <v>104</v>
      </c>
      <c r="B28" s="5">
        <v>65</v>
      </c>
      <c r="C28" s="1" t="s">
        <v>86</v>
      </c>
      <c r="D28" s="4">
        <v>43</v>
      </c>
      <c r="E28" s="9" t="s">
        <v>120</v>
      </c>
      <c r="F28" s="10" t="str">
        <f t="shared" si="0"/>
        <v>6543Ca 19-9 reagens</v>
      </c>
      <c r="G28" s="7">
        <v>31500</v>
      </c>
      <c r="H28" s="6" t="s">
        <v>107</v>
      </c>
      <c r="I28" s="27">
        <v>2</v>
      </c>
    </row>
    <row r="29" spans="1:9" ht="51">
      <c r="A29" s="3" t="s">
        <v>104</v>
      </c>
      <c r="B29" s="5">
        <v>65</v>
      </c>
      <c r="C29" s="1" t="s">
        <v>86</v>
      </c>
      <c r="D29" s="4">
        <v>45</v>
      </c>
      <c r="E29" s="9" t="s">
        <v>19</v>
      </c>
      <c r="F29" s="10" t="str">
        <f t="shared" si="0"/>
        <v>6545Total B-HCG reagens</v>
      </c>
      <c r="G29" s="7">
        <v>21577</v>
      </c>
      <c r="H29" s="6" t="s">
        <v>107</v>
      </c>
      <c r="I29" s="27">
        <v>1</v>
      </c>
    </row>
    <row r="30" spans="1:9" ht="51">
      <c r="A30" s="3" t="s">
        <v>104</v>
      </c>
      <c r="B30" s="5">
        <v>65</v>
      </c>
      <c r="C30" s="1" t="s">
        <v>86</v>
      </c>
      <c r="D30" s="4">
        <v>47</v>
      </c>
      <c r="E30" s="9" t="s">
        <v>121</v>
      </c>
      <c r="F30" s="10" t="str">
        <f t="shared" si="0"/>
        <v>6547ACCU hsTNI TROPONIN reagens</v>
      </c>
      <c r="G30" s="7">
        <v>34000</v>
      </c>
      <c r="H30" s="6" t="s">
        <v>107</v>
      </c>
      <c r="I30" s="27">
        <v>6</v>
      </c>
    </row>
    <row r="31" spans="1:9" ht="51">
      <c r="A31" s="3" t="s">
        <v>104</v>
      </c>
      <c r="B31" s="5">
        <v>65</v>
      </c>
      <c r="C31" s="1" t="s">
        <v>86</v>
      </c>
      <c r="D31" s="4">
        <v>51</v>
      </c>
      <c r="E31" s="9" t="s">
        <v>20</v>
      </c>
      <c r="F31" s="10" t="str">
        <f t="shared" si="0"/>
        <v>6551FSH reagens</v>
      </c>
      <c r="G31" s="7">
        <v>15200</v>
      </c>
      <c r="H31" s="6" t="s">
        <v>107</v>
      </c>
      <c r="I31" s="27">
        <v>3</v>
      </c>
    </row>
    <row r="32" spans="1:9" ht="51">
      <c r="A32" s="3" t="s">
        <v>104</v>
      </c>
      <c r="B32" s="5">
        <v>65</v>
      </c>
      <c r="C32" s="1" t="s">
        <v>86</v>
      </c>
      <c r="D32" s="4">
        <v>52</v>
      </c>
      <c r="E32" s="9" t="s">
        <v>21</v>
      </c>
      <c r="F32" s="10" t="str">
        <f t="shared" si="0"/>
        <v>6552FSH kalibrator</v>
      </c>
      <c r="G32" s="7">
        <v>8837</v>
      </c>
      <c r="H32" s="6" t="s">
        <v>107</v>
      </c>
      <c r="I32" s="27">
        <v>1</v>
      </c>
    </row>
    <row r="33" spans="1:9" ht="51">
      <c r="A33" s="3" t="s">
        <v>104</v>
      </c>
      <c r="B33" s="5">
        <v>65</v>
      </c>
      <c r="C33" s="1" t="s">
        <v>86</v>
      </c>
      <c r="D33" s="4">
        <v>53</v>
      </c>
      <c r="E33" s="9" t="s">
        <v>22</v>
      </c>
      <c r="F33" s="10" t="str">
        <f t="shared" si="0"/>
        <v>6553ESTRADIOL reagens</v>
      </c>
      <c r="G33" s="7">
        <v>20000</v>
      </c>
      <c r="H33" s="6" t="s">
        <v>107</v>
      </c>
      <c r="I33" s="27">
        <v>1</v>
      </c>
    </row>
    <row r="34" spans="1:9" ht="51">
      <c r="A34" s="3" t="s">
        <v>104</v>
      </c>
      <c r="B34" s="5">
        <v>65</v>
      </c>
      <c r="C34" s="1" t="s">
        <v>86</v>
      </c>
      <c r="D34" s="4">
        <v>102</v>
      </c>
      <c r="E34" s="9" t="s">
        <v>23</v>
      </c>
      <c r="F34" s="10" t="str">
        <f t="shared" ref="F34:F65" si="1">B34&amp;D34&amp;E34</f>
        <v>65102SUBSTRATE 4X130</v>
      </c>
      <c r="G34" s="7">
        <v>29082</v>
      </c>
      <c r="H34" s="6" t="s">
        <v>107</v>
      </c>
      <c r="I34" s="27">
        <v>2</v>
      </c>
    </row>
    <row r="35" spans="1:9" ht="51">
      <c r="A35" s="3" t="s">
        <v>104</v>
      </c>
      <c r="B35" s="5">
        <v>65</v>
      </c>
      <c r="C35" s="1" t="s">
        <v>86</v>
      </c>
      <c r="D35" s="4">
        <v>103</v>
      </c>
      <c r="E35" s="9" t="s">
        <v>24</v>
      </c>
      <c r="F35" s="10" t="str">
        <f t="shared" si="1"/>
        <v>65103REACTION VESSELS 16X98 (ACCESS)</v>
      </c>
      <c r="G35" s="7">
        <v>12440</v>
      </c>
      <c r="H35" s="6" t="s">
        <v>107</v>
      </c>
      <c r="I35" s="27">
        <v>3</v>
      </c>
    </row>
    <row r="36" spans="1:9" ht="51">
      <c r="A36" s="3" t="s">
        <v>104</v>
      </c>
      <c r="B36" s="5">
        <v>65</v>
      </c>
      <c r="C36" s="1" t="s">
        <v>86</v>
      </c>
      <c r="D36" s="4">
        <v>106</v>
      </c>
      <c r="E36" s="9" t="s">
        <v>122</v>
      </c>
      <c r="F36" s="10" t="str">
        <f t="shared" si="1"/>
        <v>65106WASH BUFFER  R 4X1950ML (ACCESS)</v>
      </c>
      <c r="G36" s="7">
        <v>9133</v>
      </c>
      <c r="H36" s="6" t="s">
        <v>107</v>
      </c>
      <c r="I36" s="27">
        <v>8</v>
      </c>
    </row>
    <row r="37" spans="1:9" ht="51">
      <c r="A37" s="3" t="s">
        <v>104</v>
      </c>
      <c r="B37" s="5">
        <v>65</v>
      </c>
      <c r="C37" s="1" t="s">
        <v>86</v>
      </c>
      <c r="D37" s="4">
        <v>112</v>
      </c>
      <c r="E37" s="9" t="s">
        <v>123</v>
      </c>
      <c r="F37" s="10" t="str">
        <f t="shared" si="1"/>
        <v>65112SYSTEM CHECK SOLUTION</v>
      </c>
      <c r="G37" s="7">
        <v>3584</v>
      </c>
      <c r="H37" s="6" t="s">
        <v>107</v>
      </c>
      <c r="I37" s="27">
        <v>1</v>
      </c>
    </row>
    <row r="38" spans="1:9" ht="51">
      <c r="A38" s="3" t="s">
        <v>104</v>
      </c>
      <c r="B38" s="5">
        <v>66</v>
      </c>
      <c r="C38" s="1" t="s">
        <v>87</v>
      </c>
      <c r="D38" s="4">
        <v>25</v>
      </c>
      <c r="E38" s="9" t="s">
        <v>25</v>
      </c>
      <c r="F38" s="10" t="str">
        <f t="shared" si="1"/>
        <v>6625IMMULITE 2000 AFP</v>
      </c>
      <c r="G38" s="7">
        <v>60720</v>
      </c>
      <c r="H38" s="8" t="s">
        <v>109</v>
      </c>
      <c r="I38" s="27">
        <v>0</v>
      </c>
    </row>
    <row r="39" spans="1:9" ht="51">
      <c r="A39" s="3" t="s">
        <v>104</v>
      </c>
      <c r="B39" s="5">
        <v>66</v>
      </c>
      <c r="C39" s="1" t="s">
        <v>87</v>
      </c>
      <c r="D39" s="4">
        <v>29</v>
      </c>
      <c r="E39" s="9" t="s">
        <v>26</v>
      </c>
      <c r="F39" s="10" t="str">
        <f t="shared" si="1"/>
        <v>6629IMMULITE 2000 CEA</v>
      </c>
      <c r="G39" s="7">
        <v>60720</v>
      </c>
      <c r="H39" s="8" t="s">
        <v>109</v>
      </c>
      <c r="I39" s="27">
        <v>1</v>
      </c>
    </row>
    <row r="40" spans="1:9" ht="51">
      <c r="A40" s="3" t="s">
        <v>104</v>
      </c>
      <c r="B40" s="5">
        <v>66</v>
      </c>
      <c r="C40" s="1" t="s">
        <v>87</v>
      </c>
      <c r="D40" s="4">
        <v>32</v>
      </c>
      <c r="E40" s="9" t="s">
        <v>27</v>
      </c>
      <c r="F40" s="10" t="str">
        <f t="shared" si="1"/>
        <v>6632IMMULITE 2000 Cortisol</v>
      </c>
      <c r="G40" s="7">
        <v>59455</v>
      </c>
      <c r="H40" s="8" t="s">
        <v>109</v>
      </c>
      <c r="I40" s="27">
        <v>0</v>
      </c>
    </row>
    <row r="41" spans="1:9" ht="51">
      <c r="A41" s="3" t="s">
        <v>104</v>
      </c>
      <c r="B41" s="5">
        <v>66</v>
      </c>
      <c r="C41" s="1" t="s">
        <v>87</v>
      </c>
      <c r="D41" s="4">
        <v>41</v>
      </c>
      <c r="E41" s="9" t="s">
        <v>124</v>
      </c>
      <c r="F41" s="10" t="str">
        <f t="shared" si="1"/>
        <v>6641IMMULITE 2000 Free T4</v>
      </c>
      <c r="G41" s="7">
        <v>41745</v>
      </c>
      <c r="H41" s="8" t="s">
        <v>109</v>
      </c>
      <c r="I41" s="27">
        <v>0</v>
      </c>
    </row>
    <row r="42" spans="1:9" ht="51">
      <c r="A42" s="3" t="s">
        <v>104</v>
      </c>
      <c r="B42" s="5">
        <v>66</v>
      </c>
      <c r="C42" s="1" t="s">
        <v>87</v>
      </c>
      <c r="D42" s="4">
        <v>58</v>
      </c>
      <c r="E42" s="9" t="s">
        <v>28</v>
      </c>
      <c r="F42" s="10" t="str">
        <f t="shared" si="1"/>
        <v>6658IMMULITE 2000 Intact PTH</v>
      </c>
      <c r="G42" s="7">
        <v>101200</v>
      </c>
      <c r="H42" s="8" t="s">
        <v>109</v>
      </c>
      <c r="I42" s="27">
        <v>1</v>
      </c>
    </row>
    <row r="43" spans="1:9" ht="51">
      <c r="A43" s="3" t="s">
        <v>104</v>
      </c>
      <c r="B43" s="5">
        <v>66</v>
      </c>
      <c r="C43" s="1" t="s">
        <v>87</v>
      </c>
      <c r="D43" s="4">
        <v>60</v>
      </c>
      <c r="E43" s="9" t="s">
        <v>29</v>
      </c>
      <c r="F43" s="10" t="str">
        <f t="shared" si="1"/>
        <v>6660IMMULITE 2000  System PSA</v>
      </c>
      <c r="G43" s="7">
        <v>94875</v>
      </c>
      <c r="H43" s="8" t="s">
        <v>109</v>
      </c>
      <c r="I43" s="27">
        <v>1</v>
      </c>
    </row>
    <row r="44" spans="1:9" ht="51">
      <c r="A44" s="3" t="s">
        <v>104</v>
      </c>
      <c r="B44" s="5">
        <v>66</v>
      </c>
      <c r="C44" s="1" t="s">
        <v>87</v>
      </c>
      <c r="D44" s="4">
        <v>66</v>
      </c>
      <c r="E44" s="9" t="s">
        <v>125</v>
      </c>
      <c r="F44" s="10" t="str">
        <f t="shared" si="1"/>
        <v xml:space="preserve">6666IMMULITE 2000 TSH  3.Generation </v>
      </c>
      <c r="G44" s="7">
        <v>41745</v>
      </c>
      <c r="H44" s="8" t="s">
        <v>109</v>
      </c>
      <c r="I44" s="27">
        <v>3</v>
      </c>
    </row>
    <row r="45" spans="1:9" ht="51">
      <c r="A45" s="3" t="s">
        <v>104</v>
      </c>
      <c r="B45" s="5">
        <v>66</v>
      </c>
      <c r="C45" s="1" t="s">
        <v>87</v>
      </c>
      <c r="D45" s="4">
        <v>70</v>
      </c>
      <c r="E45" s="9" t="s">
        <v>30</v>
      </c>
      <c r="F45" s="10" t="str">
        <f t="shared" si="1"/>
        <v>6670IMMULITE 2000 Total T3</v>
      </c>
      <c r="G45" s="7">
        <v>41745</v>
      </c>
      <c r="H45" s="8" t="s">
        <v>109</v>
      </c>
      <c r="I45" s="27">
        <v>1</v>
      </c>
    </row>
    <row r="46" spans="1:9" ht="51">
      <c r="A46" s="3" t="s">
        <v>104</v>
      </c>
      <c r="B46" s="5">
        <v>66</v>
      </c>
      <c r="C46" s="1" t="s">
        <v>87</v>
      </c>
      <c r="D46" s="4">
        <v>72</v>
      </c>
      <c r="E46" s="9" t="s">
        <v>31</v>
      </c>
      <c r="F46" s="10" t="str">
        <f t="shared" si="1"/>
        <v>6672IMMULITE 2000 Total T4</v>
      </c>
      <c r="G46" s="7">
        <v>41745</v>
      </c>
      <c r="H46" s="8" t="s">
        <v>109</v>
      </c>
      <c r="I46" s="27">
        <v>1</v>
      </c>
    </row>
    <row r="47" spans="1:9" ht="51">
      <c r="A47" s="3" t="s">
        <v>104</v>
      </c>
      <c r="B47" s="5">
        <v>66</v>
      </c>
      <c r="C47" s="1" t="s">
        <v>87</v>
      </c>
      <c r="D47" s="4">
        <v>78</v>
      </c>
      <c r="E47" s="9" t="s">
        <v>32</v>
      </c>
      <c r="F47" s="10" t="str">
        <f t="shared" si="1"/>
        <v>6678IMMULITE 2000 Substrat</v>
      </c>
      <c r="G47" s="7">
        <v>83490</v>
      </c>
      <c r="H47" s="8" t="s">
        <v>109</v>
      </c>
      <c r="I47" s="27">
        <v>1</v>
      </c>
    </row>
    <row r="48" spans="1:9" ht="51">
      <c r="A48" s="3" t="s">
        <v>104</v>
      </c>
      <c r="B48" s="5">
        <v>66</v>
      </c>
      <c r="C48" s="1" t="s">
        <v>87</v>
      </c>
      <c r="D48" s="4">
        <v>186</v>
      </c>
      <c r="E48" s="9" t="s">
        <v>33</v>
      </c>
      <c r="F48" s="10" t="str">
        <f t="shared" si="1"/>
        <v>66186Reaction Tubes (Immulite 2000/2500)</v>
      </c>
      <c r="G48" s="7">
        <v>17710</v>
      </c>
      <c r="H48" s="8" t="s">
        <v>109</v>
      </c>
      <c r="I48" s="27">
        <v>1</v>
      </c>
    </row>
    <row r="49" spans="1:9" ht="51">
      <c r="A49" s="3" t="s">
        <v>104</v>
      </c>
      <c r="B49" s="5">
        <v>66</v>
      </c>
      <c r="C49" s="1" t="s">
        <v>87</v>
      </c>
      <c r="D49" s="4">
        <v>188</v>
      </c>
      <c r="E49" s="9" t="s">
        <v>34</v>
      </c>
      <c r="F49" s="10" t="str">
        <f t="shared" si="1"/>
        <v>66188IMMULITE 2000/IMMULITE 2500 Probe Cleaning Kit</v>
      </c>
      <c r="G49" s="7">
        <v>7590</v>
      </c>
      <c r="H49" s="8" t="s">
        <v>109</v>
      </c>
      <c r="I49" s="27">
        <v>0</v>
      </c>
    </row>
    <row r="50" spans="1:9" ht="51">
      <c r="A50" s="3" t="s">
        <v>104</v>
      </c>
      <c r="B50" s="5">
        <v>66</v>
      </c>
      <c r="C50" s="1" t="s">
        <v>87</v>
      </c>
      <c r="D50" s="4">
        <v>189</v>
      </c>
      <c r="E50" s="9" t="s">
        <v>35</v>
      </c>
      <c r="F50" s="10" t="str">
        <f t="shared" si="1"/>
        <v>66189IMMULITE 2000/IMMULITE 2500 Probe Wash Module</v>
      </c>
      <c r="G50" s="7">
        <v>12650</v>
      </c>
      <c r="H50" s="8" t="s">
        <v>109</v>
      </c>
      <c r="I50" s="27">
        <v>0</v>
      </c>
    </row>
    <row r="51" spans="1:9" ht="63.75">
      <c r="A51" s="3" t="s">
        <v>104</v>
      </c>
      <c r="B51" s="5">
        <v>68</v>
      </c>
      <c r="C51" s="1" t="s">
        <v>88</v>
      </c>
      <c r="D51" s="4">
        <v>12</v>
      </c>
      <c r="E51" s="9" t="s">
        <v>126</v>
      </c>
      <c r="F51" s="10" t="str">
        <f t="shared" si="1"/>
        <v>6812ADVIA Centaur TSH3-ultra</v>
      </c>
      <c r="G51" s="7">
        <v>20592</v>
      </c>
      <c r="H51" s="8" t="s">
        <v>106</v>
      </c>
      <c r="I51" s="27">
        <v>4</v>
      </c>
    </row>
    <row r="52" spans="1:9" ht="63.75">
      <c r="A52" s="3" t="s">
        <v>104</v>
      </c>
      <c r="B52" s="5">
        <v>68</v>
      </c>
      <c r="C52" s="1" t="s">
        <v>88</v>
      </c>
      <c r="D52" s="4">
        <v>13</v>
      </c>
      <c r="E52" s="9" t="s">
        <v>127</v>
      </c>
      <c r="F52" s="10" t="str">
        <f t="shared" si="1"/>
        <v>6813ADVIA Centaur FT4</v>
      </c>
      <c r="G52" s="7">
        <v>9504</v>
      </c>
      <c r="H52" s="8" t="s">
        <v>106</v>
      </c>
      <c r="I52" s="27">
        <v>4</v>
      </c>
    </row>
    <row r="53" spans="1:9" ht="63.75">
      <c r="A53" s="3" t="s">
        <v>104</v>
      </c>
      <c r="B53" s="5">
        <v>68</v>
      </c>
      <c r="C53" s="1" t="s">
        <v>88</v>
      </c>
      <c r="D53" s="4">
        <v>18</v>
      </c>
      <c r="E53" s="9" t="s">
        <v>36</v>
      </c>
      <c r="F53" s="10" t="str">
        <f t="shared" si="1"/>
        <v>6818ADVIA Centaur Anti-TPO</v>
      </c>
      <c r="G53" s="7">
        <v>30240</v>
      </c>
      <c r="H53" s="8" t="s">
        <v>106</v>
      </c>
      <c r="I53" s="27">
        <v>1</v>
      </c>
    </row>
    <row r="54" spans="1:9" ht="63.75">
      <c r="A54" s="3" t="s">
        <v>104</v>
      </c>
      <c r="B54" s="5">
        <v>68</v>
      </c>
      <c r="C54" s="1" t="s">
        <v>88</v>
      </c>
      <c r="D54" s="4">
        <v>25</v>
      </c>
      <c r="E54" s="9" t="s">
        <v>128</v>
      </c>
      <c r="F54" s="10" t="str">
        <f t="shared" si="1"/>
        <v>6825ADVIA Centaur CEA</v>
      </c>
      <c r="G54" s="7">
        <v>28800</v>
      </c>
      <c r="H54" s="8" t="s">
        <v>106</v>
      </c>
      <c r="I54" s="27">
        <v>1</v>
      </c>
    </row>
    <row r="55" spans="1:9" ht="63.75">
      <c r="A55" s="3" t="s">
        <v>104</v>
      </c>
      <c r="B55" s="5">
        <v>68</v>
      </c>
      <c r="C55" s="1" t="s">
        <v>88</v>
      </c>
      <c r="D55" s="4">
        <v>27</v>
      </c>
      <c r="E55" s="9" t="s">
        <v>37</v>
      </c>
      <c r="F55" s="10" t="str">
        <f t="shared" si="1"/>
        <v>6827ADVIA Centaur CA 125 II</v>
      </c>
      <c r="G55" s="7">
        <v>36576</v>
      </c>
      <c r="H55" s="8" t="s">
        <v>106</v>
      </c>
      <c r="I55" s="27">
        <v>1</v>
      </c>
    </row>
    <row r="56" spans="1:9" ht="63.75">
      <c r="A56" s="3" t="s">
        <v>104</v>
      </c>
      <c r="B56" s="5">
        <v>68</v>
      </c>
      <c r="C56" s="1" t="s">
        <v>88</v>
      </c>
      <c r="D56" s="4">
        <v>28</v>
      </c>
      <c r="E56" s="9" t="s">
        <v>129</v>
      </c>
      <c r="F56" s="10" t="str">
        <f t="shared" si="1"/>
        <v>6828ADVIA Centaur CA 19-9</v>
      </c>
      <c r="G56" s="7">
        <v>22176</v>
      </c>
      <c r="H56" s="8" t="s">
        <v>106</v>
      </c>
      <c r="I56" s="27">
        <v>1</v>
      </c>
    </row>
    <row r="57" spans="1:9" ht="63.75">
      <c r="A57" s="3" t="s">
        <v>104</v>
      </c>
      <c r="B57" s="5">
        <v>68</v>
      </c>
      <c r="C57" s="1" t="s">
        <v>88</v>
      </c>
      <c r="D57" s="4">
        <v>33</v>
      </c>
      <c r="E57" s="9" t="s">
        <v>38</v>
      </c>
      <c r="F57" s="10" t="str">
        <f t="shared" si="1"/>
        <v>6833ADVIA Centaur tPSA</v>
      </c>
      <c r="G57" s="7">
        <v>36288</v>
      </c>
      <c r="H57" s="8" t="s">
        <v>106</v>
      </c>
      <c r="I57" s="27">
        <v>1</v>
      </c>
    </row>
    <row r="58" spans="1:9" ht="63.75">
      <c r="A58" s="3" t="s">
        <v>104</v>
      </c>
      <c r="B58" s="5">
        <v>68</v>
      </c>
      <c r="C58" s="1" t="s">
        <v>88</v>
      </c>
      <c r="D58" s="4">
        <v>39</v>
      </c>
      <c r="E58" s="9" t="s">
        <v>39</v>
      </c>
      <c r="F58" s="10" t="str">
        <f t="shared" si="1"/>
        <v>6839ADVIA Centaur Ferritin</v>
      </c>
      <c r="G58" s="7">
        <v>11232</v>
      </c>
      <c r="H58" s="8" t="s">
        <v>106</v>
      </c>
      <c r="I58" s="27">
        <v>5</v>
      </c>
    </row>
    <row r="59" spans="1:9" ht="63.75">
      <c r="A59" s="3" t="s">
        <v>104</v>
      </c>
      <c r="B59" s="5">
        <v>68</v>
      </c>
      <c r="C59" s="1" t="s">
        <v>88</v>
      </c>
      <c r="D59" s="4">
        <v>42</v>
      </c>
      <c r="E59" s="9" t="s">
        <v>40</v>
      </c>
      <c r="F59" s="10" t="str">
        <f t="shared" si="1"/>
        <v>6842ADVIA Centaur Troponin I Ultra</v>
      </c>
      <c r="G59" s="7">
        <v>33120</v>
      </c>
      <c r="H59" s="8" t="s">
        <v>106</v>
      </c>
      <c r="I59" s="27">
        <v>8</v>
      </c>
    </row>
    <row r="60" spans="1:9" ht="63.75">
      <c r="A60" s="3" t="s">
        <v>104</v>
      </c>
      <c r="B60" s="5">
        <v>68</v>
      </c>
      <c r="C60" s="1" t="s">
        <v>88</v>
      </c>
      <c r="D60" s="4">
        <v>43</v>
      </c>
      <c r="E60" s="9" t="s">
        <v>111</v>
      </c>
      <c r="F60" s="10" t="str">
        <f t="shared" si="1"/>
        <v>6843ADVIA Centaur BNP</v>
      </c>
      <c r="G60" s="7">
        <v>80928</v>
      </c>
      <c r="H60" s="8" t="s">
        <v>106</v>
      </c>
      <c r="I60" s="27">
        <v>1</v>
      </c>
    </row>
    <row r="61" spans="1:9" ht="63.75">
      <c r="A61" s="3" t="s">
        <v>104</v>
      </c>
      <c r="B61" s="5">
        <v>68</v>
      </c>
      <c r="C61" s="1" t="s">
        <v>88</v>
      </c>
      <c r="D61" s="4">
        <v>60</v>
      </c>
      <c r="E61" s="9" t="s">
        <v>130</v>
      </c>
      <c r="F61" s="10" t="str">
        <f t="shared" si="1"/>
        <v>6860ADVIA Centaur Calibrator 38 (BNP)</v>
      </c>
      <c r="G61" s="7">
        <v>10254</v>
      </c>
      <c r="H61" s="8" t="s">
        <v>106</v>
      </c>
      <c r="I61" s="27">
        <v>1</v>
      </c>
    </row>
    <row r="62" spans="1:9" ht="63.75">
      <c r="A62" s="3" t="s">
        <v>104</v>
      </c>
      <c r="B62" s="5">
        <v>68</v>
      </c>
      <c r="C62" s="1" t="s">
        <v>88</v>
      </c>
      <c r="D62" s="4">
        <v>73</v>
      </c>
      <c r="E62" s="9" t="s">
        <v>41</v>
      </c>
      <c r="F62" s="10" t="str">
        <f t="shared" si="1"/>
        <v>6873ADVIA Centaur Calibrator C (VB12, Ferritin)</v>
      </c>
      <c r="G62" s="7">
        <v>9132</v>
      </c>
      <c r="H62" s="8" t="s">
        <v>106</v>
      </c>
      <c r="I62" s="27">
        <v>1</v>
      </c>
    </row>
    <row r="63" spans="1:9" ht="63.75">
      <c r="A63" s="3" t="s">
        <v>104</v>
      </c>
      <c r="B63" s="5">
        <v>68</v>
      </c>
      <c r="C63" s="1" t="s">
        <v>88</v>
      </c>
      <c r="D63" s="4">
        <v>106</v>
      </c>
      <c r="E63" s="9" t="s">
        <v>42</v>
      </c>
      <c r="F63" s="10" t="str">
        <f t="shared" si="1"/>
        <v>68106ADVIA Centaur Wash 1</v>
      </c>
      <c r="G63" s="7">
        <v>22231</v>
      </c>
      <c r="H63" s="8" t="s">
        <v>106</v>
      </c>
      <c r="I63" s="27">
        <v>2</v>
      </c>
    </row>
    <row r="64" spans="1:9" ht="63.75">
      <c r="A64" s="3" t="s">
        <v>104</v>
      </c>
      <c r="B64" s="5">
        <v>68</v>
      </c>
      <c r="C64" s="1" t="s">
        <v>88</v>
      </c>
      <c r="D64" s="4">
        <v>107</v>
      </c>
      <c r="E64" s="9" t="s">
        <v>43</v>
      </c>
      <c r="F64" s="10" t="str">
        <f t="shared" si="1"/>
        <v>68107ADVIA Centaur Cleaning solution</v>
      </c>
      <c r="G64" s="7">
        <v>32020</v>
      </c>
      <c r="H64" s="8" t="s">
        <v>106</v>
      </c>
      <c r="I64" s="27">
        <v>0</v>
      </c>
    </row>
    <row r="65" spans="1:9" ht="63.75">
      <c r="A65" s="3" t="s">
        <v>104</v>
      </c>
      <c r="B65" s="5">
        <v>68</v>
      </c>
      <c r="C65" s="1" t="s">
        <v>88</v>
      </c>
      <c r="D65" s="4">
        <v>108</v>
      </c>
      <c r="E65" s="9" t="s">
        <v>44</v>
      </c>
      <c r="F65" s="10" t="str">
        <f t="shared" si="1"/>
        <v>68108Kit, Sample Tips</v>
      </c>
      <c r="G65" s="7">
        <v>57472</v>
      </c>
      <c r="H65" s="8" t="s">
        <v>106</v>
      </c>
      <c r="I65" s="27">
        <v>0</v>
      </c>
    </row>
    <row r="66" spans="1:9" ht="63.75">
      <c r="A66" s="3" t="s">
        <v>104</v>
      </c>
      <c r="B66" s="5">
        <v>68</v>
      </c>
      <c r="C66" s="1" t="s">
        <v>88</v>
      </c>
      <c r="D66" s="4">
        <v>109</v>
      </c>
      <c r="E66" s="9" t="s">
        <v>45</v>
      </c>
      <c r="F66" s="10" t="str">
        <f t="shared" ref="F66:F97" si="2">B66&amp;D66&amp;E66</f>
        <v>68109ADVIA Centaur Reagent A and B</v>
      </c>
      <c r="G66" s="7">
        <v>20244</v>
      </c>
      <c r="H66" s="8" t="s">
        <v>106</v>
      </c>
      <c r="I66" s="27">
        <v>0</v>
      </c>
    </row>
    <row r="67" spans="1:9" ht="63.75">
      <c r="A67" s="3" t="s">
        <v>104</v>
      </c>
      <c r="B67" s="5">
        <v>68</v>
      </c>
      <c r="C67" s="1" t="s">
        <v>88</v>
      </c>
      <c r="D67" s="4">
        <v>111</v>
      </c>
      <c r="E67" s="9" t="s">
        <v>46</v>
      </c>
      <c r="F67" s="10" t="str">
        <f t="shared" si="2"/>
        <v xml:space="preserve">68111Küvetten </v>
      </c>
      <c r="G67" s="7">
        <v>11437</v>
      </c>
      <c r="H67" s="8" t="s">
        <v>106</v>
      </c>
      <c r="I67" s="27">
        <v>1</v>
      </c>
    </row>
    <row r="68" spans="1:9" ht="51">
      <c r="A68" s="3" t="s">
        <v>104</v>
      </c>
      <c r="B68" s="5">
        <v>70</v>
      </c>
      <c r="C68" s="1" t="s">
        <v>131</v>
      </c>
      <c r="D68" s="4">
        <v>15</v>
      </c>
      <c r="E68" s="9" t="s">
        <v>132</v>
      </c>
      <c r="F68" s="10" t="str">
        <f t="shared" si="2"/>
        <v>7015LIQUICHEK CARDIAC MARKERS PLUS CONTROL TRILEVEL 6X3ML</v>
      </c>
      <c r="G68" s="7">
        <v>24000</v>
      </c>
      <c r="H68" s="6" t="s">
        <v>107</v>
      </c>
      <c r="I68" s="27">
        <v>0</v>
      </c>
    </row>
    <row r="69" spans="1:9" ht="38.25">
      <c r="A69" s="3" t="s">
        <v>104</v>
      </c>
      <c r="B69" s="5">
        <v>70</v>
      </c>
      <c r="C69" s="1" t="s">
        <v>131</v>
      </c>
      <c r="D69" s="4">
        <v>40</v>
      </c>
      <c r="E69" s="9" t="s">
        <v>133</v>
      </c>
      <c r="F69" s="10" t="str">
        <f t="shared" si="2"/>
        <v>7040Lyphocheck Tumor Marker Plus Trilevel Minipakovanje</v>
      </c>
      <c r="G69" s="7">
        <v>25000</v>
      </c>
      <c r="H69" s="6" t="s">
        <v>107</v>
      </c>
      <c r="I69" s="27">
        <v>1</v>
      </c>
    </row>
    <row r="70" spans="1:9" ht="25.5">
      <c r="A70" s="3" t="s">
        <v>104</v>
      </c>
      <c r="B70" s="5">
        <v>70</v>
      </c>
      <c r="C70" s="1" t="s">
        <v>131</v>
      </c>
      <c r="D70" s="4">
        <v>109</v>
      </c>
      <c r="E70" s="9" t="s">
        <v>134</v>
      </c>
      <c r="F70" s="10" t="str">
        <f t="shared" si="2"/>
        <v>70109EQAS CHEM MONTHLY 12X5ML</v>
      </c>
      <c r="G70" s="7">
        <v>110000</v>
      </c>
      <c r="H70" s="6" t="s">
        <v>107</v>
      </c>
      <c r="I70" s="27">
        <v>0</v>
      </c>
    </row>
    <row r="71" spans="1:9" ht="51">
      <c r="A71" s="3" t="s">
        <v>104</v>
      </c>
      <c r="B71" s="5">
        <v>77</v>
      </c>
      <c r="C71" s="1" t="s">
        <v>89</v>
      </c>
      <c r="D71" s="4">
        <v>2</v>
      </c>
      <c r="E71" s="9" t="s">
        <v>47</v>
      </c>
      <c r="F71" s="10" t="str">
        <f t="shared" si="2"/>
        <v>772Cuvettes for Urised</v>
      </c>
      <c r="G71" s="7">
        <v>66805</v>
      </c>
      <c r="H71" s="8" t="s">
        <v>108</v>
      </c>
      <c r="I71" s="27">
        <v>3</v>
      </c>
    </row>
    <row r="72" spans="1:9" ht="38.25">
      <c r="A72" s="3" t="s">
        <v>104</v>
      </c>
      <c r="B72" s="5">
        <v>90</v>
      </c>
      <c r="C72" s="1" t="s">
        <v>90</v>
      </c>
      <c r="D72" s="4">
        <v>2</v>
      </c>
      <c r="E72" s="9" t="s">
        <v>91</v>
      </c>
      <c r="F72" s="10" t="str">
        <f t="shared" si="2"/>
        <v>902Ketridž 250 analiza</v>
      </c>
      <c r="G72" s="7">
        <v>58900</v>
      </c>
      <c r="H72" s="8" t="s">
        <v>106</v>
      </c>
      <c r="I72" s="27">
        <v>3</v>
      </c>
    </row>
    <row r="73" spans="1:9" ht="38.25">
      <c r="A73" s="3" t="s">
        <v>104</v>
      </c>
      <c r="B73" s="5">
        <v>90</v>
      </c>
      <c r="C73" s="1" t="s">
        <v>90</v>
      </c>
      <c r="D73" s="4">
        <v>4</v>
      </c>
      <c r="E73" s="9" t="s">
        <v>92</v>
      </c>
      <c r="F73" s="10" t="str">
        <f t="shared" si="2"/>
        <v>904Wash/Waste ketridž</v>
      </c>
      <c r="G73" s="7">
        <v>21200</v>
      </c>
      <c r="H73" s="8" t="s">
        <v>106</v>
      </c>
      <c r="I73" s="27">
        <v>2</v>
      </c>
    </row>
    <row r="74" spans="1:9" ht="38.25">
      <c r="A74" s="3" t="s">
        <v>104</v>
      </c>
      <c r="B74" s="5">
        <v>90</v>
      </c>
      <c r="C74" s="1" t="s">
        <v>90</v>
      </c>
      <c r="D74" s="4">
        <v>5</v>
      </c>
      <c r="E74" s="9" t="s">
        <v>48</v>
      </c>
      <c r="F74" s="10" t="str">
        <f t="shared" si="2"/>
        <v>905RapidQC Comlete,Level 1</v>
      </c>
      <c r="G74" s="7">
        <v>695</v>
      </c>
      <c r="H74" s="8" t="s">
        <v>106</v>
      </c>
      <c r="I74" s="27">
        <v>1</v>
      </c>
    </row>
    <row r="75" spans="1:9" ht="38.25">
      <c r="A75" s="3" t="s">
        <v>104</v>
      </c>
      <c r="B75" s="5">
        <v>90</v>
      </c>
      <c r="C75" s="1" t="s">
        <v>90</v>
      </c>
      <c r="D75" s="4">
        <v>12</v>
      </c>
      <c r="E75" s="9" t="s">
        <v>93</v>
      </c>
      <c r="F75" s="10" t="str">
        <f t="shared" si="2"/>
        <v>9012Špric za gasne analize</v>
      </c>
      <c r="G75" s="7">
        <v>90</v>
      </c>
      <c r="H75" s="8" t="s">
        <v>106</v>
      </c>
      <c r="I75" s="27">
        <v>400</v>
      </c>
    </row>
    <row r="76" spans="1:9" ht="38.25">
      <c r="A76" s="3" t="s">
        <v>104</v>
      </c>
      <c r="B76" s="5">
        <v>107</v>
      </c>
      <c r="C76" s="1" t="s">
        <v>94</v>
      </c>
      <c r="D76" s="4">
        <v>1</v>
      </c>
      <c r="E76" s="9" t="s">
        <v>49</v>
      </c>
      <c r="F76" s="10" t="str">
        <f t="shared" si="2"/>
        <v>1071HEMOKULTURE za odrasle, AErobne</v>
      </c>
      <c r="G76" s="7">
        <v>37500</v>
      </c>
      <c r="H76" s="6" t="s">
        <v>105</v>
      </c>
      <c r="I76" s="27">
        <v>0</v>
      </c>
    </row>
    <row r="77" spans="1:9" ht="25.5">
      <c r="A77" s="3" t="s">
        <v>104</v>
      </c>
      <c r="B77" s="5">
        <v>151</v>
      </c>
      <c r="C77" s="1" t="s">
        <v>62</v>
      </c>
      <c r="D77" s="4">
        <v>7</v>
      </c>
      <c r="E77" s="9" t="s">
        <v>52</v>
      </c>
      <c r="F77" s="10" t="str">
        <f t="shared" si="2"/>
        <v>1517Urea</v>
      </c>
      <c r="G77" s="7">
        <v>58219</v>
      </c>
      <c r="H77" s="8" t="s">
        <v>106</v>
      </c>
      <c r="I77" s="27">
        <v>1</v>
      </c>
    </row>
    <row r="78" spans="1:9" ht="25.5">
      <c r="A78" s="3" t="s">
        <v>104</v>
      </c>
      <c r="B78" s="5">
        <v>151</v>
      </c>
      <c r="C78" s="1" t="s">
        <v>62</v>
      </c>
      <c r="D78" s="4">
        <v>8</v>
      </c>
      <c r="E78" s="9" t="s">
        <v>135</v>
      </c>
      <c r="F78" s="10" t="str">
        <f t="shared" si="2"/>
        <v>1518Ukupni proteini</v>
      </c>
      <c r="G78" s="7">
        <v>8827</v>
      </c>
      <c r="H78" s="8" t="s">
        <v>106</v>
      </c>
      <c r="I78" s="27">
        <v>0</v>
      </c>
    </row>
    <row r="79" spans="1:9" ht="25.5">
      <c r="A79" s="3" t="s">
        <v>104</v>
      </c>
      <c r="B79" s="5">
        <v>151</v>
      </c>
      <c r="C79" s="1" t="s">
        <v>62</v>
      </c>
      <c r="D79" s="4">
        <v>10</v>
      </c>
      <c r="E79" s="9" t="s">
        <v>51</v>
      </c>
      <c r="F79" s="10" t="str">
        <f t="shared" si="2"/>
        <v>15110Ukupni bilirubin</v>
      </c>
      <c r="G79" s="7">
        <v>10614</v>
      </c>
      <c r="H79" s="8" t="s">
        <v>106</v>
      </c>
      <c r="I79" s="27">
        <v>1</v>
      </c>
    </row>
    <row r="80" spans="1:9" ht="25.5">
      <c r="A80" s="3" t="s">
        <v>104</v>
      </c>
      <c r="B80" s="5">
        <v>151</v>
      </c>
      <c r="C80" s="1" t="s">
        <v>62</v>
      </c>
      <c r="D80" s="4">
        <v>23</v>
      </c>
      <c r="E80" s="9" t="s">
        <v>50</v>
      </c>
      <c r="F80" s="10" t="str">
        <f t="shared" si="2"/>
        <v>15123Mokraćna kiselina</v>
      </c>
      <c r="G80" s="7">
        <v>12188</v>
      </c>
      <c r="H80" s="8" t="s">
        <v>106</v>
      </c>
      <c r="I80" s="27">
        <v>1</v>
      </c>
    </row>
    <row r="81" spans="1:9" ht="25.5">
      <c r="A81" s="3" t="s">
        <v>104</v>
      </c>
      <c r="B81" s="5">
        <v>151</v>
      </c>
      <c r="C81" s="1" t="s">
        <v>62</v>
      </c>
      <c r="D81" s="4">
        <v>25</v>
      </c>
      <c r="E81" s="9" t="s">
        <v>63</v>
      </c>
      <c r="F81" s="10" t="str">
        <f t="shared" si="2"/>
        <v>15125Mikroalbumin</v>
      </c>
      <c r="G81" s="7">
        <v>44858</v>
      </c>
      <c r="H81" s="8" t="s">
        <v>106</v>
      </c>
      <c r="I81" s="27">
        <v>0</v>
      </c>
    </row>
    <row r="82" spans="1:9" ht="25.5">
      <c r="A82" s="3" t="s">
        <v>104</v>
      </c>
      <c r="B82" s="5">
        <v>151</v>
      </c>
      <c r="C82" s="1" t="s">
        <v>62</v>
      </c>
      <c r="D82" s="4">
        <v>42</v>
      </c>
      <c r="E82" s="9" t="s">
        <v>136</v>
      </c>
      <c r="F82" s="10" t="str">
        <f t="shared" si="2"/>
        <v>15142Kalcium II (ARSENAZO)</v>
      </c>
      <c r="G82" s="7">
        <v>19818</v>
      </c>
      <c r="H82" s="8" t="s">
        <v>106</v>
      </c>
      <c r="I82" s="27">
        <v>1</v>
      </c>
    </row>
    <row r="83" spans="1:9" ht="25.5">
      <c r="A83" s="3" t="s">
        <v>104</v>
      </c>
      <c r="B83" s="5">
        <v>151</v>
      </c>
      <c r="C83" s="1" t="s">
        <v>62</v>
      </c>
      <c r="D83" s="4">
        <v>46</v>
      </c>
      <c r="E83" s="9" t="s">
        <v>64</v>
      </c>
      <c r="F83" s="10" t="str">
        <f t="shared" si="2"/>
        <v>15146ISE Buffer</v>
      </c>
      <c r="G83" s="7">
        <v>21887</v>
      </c>
      <c r="H83" s="8" t="s">
        <v>106</v>
      </c>
      <c r="I83" s="27">
        <v>1</v>
      </c>
    </row>
    <row r="84" spans="1:9" ht="25.5">
      <c r="A84" s="3" t="s">
        <v>104</v>
      </c>
      <c r="B84" s="5">
        <v>151</v>
      </c>
      <c r="C84" s="1" t="s">
        <v>62</v>
      </c>
      <c r="D84" s="4">
        <v>55</v>
      </c>
      <c r="E84" s="9" t="s">
        <v>65</v>
      </c>
      <c r="F84" s="10" t="str">
        <f t="shared" si="2"/>
        <v>15155HDL - holesterol direkt</v>
      </c>
      <c r="G84" s="7">
        <v>46563</v>
      </c>
      <c r="H84" s="8" t="s">
        <v>106</v>
      </c>
      <c r="I84" s="27">
        <v>0</v>
      </c>
    </row>
    <row r="85" spans="1:9" ht="25.5">
      <c r="A85" s="3" t="s">
        <v>104</v>
      </c>
      <c r="B85" s="5">
        <v>151</v>
      </c>
      <c r="C85" s="1" t="s">
        <v>62</v>
      </c>
      <c r="D85" s="4">
        <v>57</v>
      </c>
      <c r="E85" s="9" t="s">
        <v>66</v>
      </c>
      <c r="F85" s="10" t="str">
        <f t="shared" si="2"/>
        <v>15157HbA1C kalibrator set</v>
      </c>
      <c r="G85" s="7">
        <v>11202</v>
      </c>
      <c r="H85" s="8" t="s">
        <v>106</v>
      </c>
      <c r="I85" s="27">
        <v>1</v>
      </c>
    </row>
    <row r="86" spans="1:9" ht="25.5">
      <c r="A86" s="3" t="s">
        <v>104</v>
      </c>
      <c r="B86" s="5">
        <v>151</v>
      </c>
      <c r="C86" s="1" t="s">
        <v>62</v>
      </c>
      <c r="D86" s="4">
        <v>58</v>
      </c>
      <c r="E86" s="9" t="s">
        <v>67</v>
      </c>
      <c r="F86" s="10" t="str">
        <f t="shared" si="2"/>
        <v>15158HbA1c direktna metoda</v>
      </c>
      <c r="G86" s="7">
        <v>34509</v>
      </c>
      <c r="H86" s="8" t="s">
        <v>106</v>
      </c>
      <c r="I86" s="27">
        <v>1</v>
      </c>
    </row>
    <row r="87" spans="1:9" ht="25.5">
      <c r="A87" s="3" t="s">
        <v>104</v>
      </c>
      <c r="B87" s="5">
        <v>151</v>
      </c>
      <c r="C87" s="1" t="s">
        <v>62</v>
      </c>
      <c r="D87" s="4">
        <v>62</v>
      </c>
      <c r="E87" s="9" t="s">
        <v>137</v>
      </c>
      <c r="F87" s="10" t="str">
        <f t="shared" si="2"/>
        <v>15162Glukoza (GOD-PAP)</v>
      </c>
      <c r="G87" s="7">
        <v>10510</v>
      </c>
      <c r="H87" s="8" t="s">
        <v>106</v>
      </c>
      <c r="I87" s="27">
        <v>0</v>
      </c>
    </row>
    <row r="88" spans="1:9" ht="25.5">
      <c r="A88" s="3" t="s">
        <v>104</v>
      </c>
      <c r="B88" s="5">
        <v>151</v>
      </c>
      <c r="C88" s="1" t="s">
        <v>62</v>
      </c>
      <c r="D88" s="4">
        <v>72</v>
      </c>
      <c r="E88" s="9" t="s">
        <v>69</v>
      </c>
      <c r="F88" s="10" t="str">
        <f t="shared" si="2"/>
        <v>15172Cuvette Wash Solution</v>
      </c>
      <c r="G88" s="7">
        <v>8158</v>
      </c>
      <c r="H88" s="8" t="s">
        <v>106</v>
      </c>
      <c r="I88" s="27">
        <v>12</v>
      </c>
    </row>
    <row r="89" spans="1:9" ht="25.5">
      <c r="A89" s="3" t="s">
        <v>104</v>
      </c>
      <c r="B89" s="1">
        <v>151</v>
      </c>
      <c r="C89" s="1" t="s">
        <v>62</v>
      </c>
      <c r="D89" s="2">
        <v>73</v>
      </c>
      <c r="E89" s="10" t="s">
        <v>70</v>
      </c>
      <c r="F89" s="10" t="str">
        <f t="shared" si="2"/>
        <v>15173Cuvette Conditioner</v>
      </c>
      <c r="G89" s="12">
        <v>17882</v>
      </c>
      <c r="H89" s="13" t="s">
        <v>106</v>
      </c>
      <c r="I89" s="27">
        <v>10</v>
      </c>
    </row>
    <row r="90" spans="1:9" ht="25.5">
      <c r="A90" s="3" t="s">
        <v>104</v>
      </c>
      <c r="B90" s="1">
        <v>151</v>
      </c>
      <c r="C90" s="1" t="s">
        <v>62</v>
      </c>
      <c r="D90" s="2">
        <v>76</v>
      </c>
      <c r="E90" s="10" t="s">
        <v>71</v>
      </c>
      <c r="F90" s="10" t="str">
        <f t="shared" si="2"/>
        <v>15176Chemistry Calibrator</v>
      </c>
      <c r="G90" s="12">
        <v>13896</v>
      </c>
      <c r="H90" s="13" t="s">
        <v>106</v>
      </c>
      <c r="I90" s="27">
        <v>0</v>
      </c>
    </row>
    <row r="91" spans="1:9" ht="38.25">
      <c r="A91" s="3" t="s">
        <v>104</v>
      </c>
      <c r="B91" s="1">
        <v>151</v>
      </c>
      <c r="C91" s="1" t="s">
        <v>62</v>
      </c>
      <c r="D91" s="2">
        <v>77</v>
      </c>
      <c r="E91" s="10" t="s">
        <v>138</v>
      </c>
      <c r="F91" s="10" t="str">
        <f t="shared" si="2"/>
        <v>15177BIORAD ASSAYED CHEM LYPH 2</v>
      </c>
      <c r="G91" s="12">
        <v>33113</v>
      </c>
      <c r="H91" s="13" t="s">
        <v>106</v>
      </c>
      <c r="I91" s="27">
        <v>1</v>
      </c>
    </row>
    <row r="92" spans="1:9" ht="38.25">
      <c r="A92" s="3" t="s">
        <v>104</v>
      </c>
      <c r="B92" s="1">
        <v>151</v>
      </c>
      <c r="C92" s="1" t="s">
        <v>62</v>
      </c>
      <c r="D92" s="11">
        <v>78</v>
      </c>
      <c r="E92" s="10" t="s">
        <v>139</v>
      </c>
      <c r="F92" s="10" t="str">
        <f t="shared" si="2"/>
        <v>15178BIORAD ASSAYED CHEM LYPH 1</v>
      </c>
      <c r="G92" s="12">
        <v>33113</v>
      </c>
      <c r="H92" s="13" t="s">
        <v>106</v>
      </c>
      <c r="I92" s="27">
        <v>1</v>
      </c>
    </row>
    <row r="93" spans="1:9" ht="25.5">
      <c r="A93" s="3" t="s">
        <v>104</v>
      </c>
      <c r="B93" s="1">
        <v>151</v>
      </c>
      <c r="C93" s="1" t="s">
        <v>62</v>
      </c>
      <c r="D93" s="11">
        <v>79</v>
      </c>
      <c r="E93" s="10" t="s">
        <v>57</v>
      </c>
      <c r="F93" s="10" t="str">
        <f t="shared" si="2"/>
        <v>15179Bilirubin direktni</v>
      </c>
      <c r="G93" s="12">
        <v>5483</v>
      </c>
      <c r="H93" s="13" t="s">
        <v>106</v>
      </c>
      <c r="I93" s="27">
        <v>1</v>
      </c>
    </row>
    <row r="94" spans="1:9" ht="25.5">
      <c r="A94" s="3" t="s">
        <v>104</v>
      </c>
      <c r="B94" s="1">
        <v>151</v>
      </c>
      <c r="C94" s="1" t="s">
        <v>62</v>
      </c>
      <c r="D94" s="11">
        <v>81</v>
      </c>
      <c r="E94" s="10" t="s">
        <v>59</v>
      </c>
      <c r="F94" s="10" t="str">
        <f t="shared" si="2"/>
        <v>15181AST</v>
      </c>
      <c r="G94" s="12">
        <v>17253</v>
      </c>
      <c r="H94" s="13" t="s">
        <v>106</v>
      </c>
      <c r="I94" s="27">
        <v>0</v>
      </c>
    </row>
    <row r="95" spans="1:9" ht="25.5">
      <c r="A95" s="3" t="s">
        <v>104</v>
      </c>
      <c r="B95" s="1">
        <v>151</v>
      </c>
      <c r="C95" s="1" t="s">
        <v>62</v>
      </c>
      <c r="D95" s="11">
        <v>86</v>
      </c>
      <c r="E95" s="10" t="s">
        <v>58</v>
      </c>
      <c r="F95" s="10" t="str">
        <f t="shared" si="2"/>
        <v>15186ALT</v>
      </c>
      <c r="G95" s="12">
        <v>19014</v>
      </c>
      <c r="H95" s="13" t="s">
        <v>106</v>
      </c>
      <c r="I95" s="27">
        <v>0</v>
      </c>
    </row>
    <row r="96" spans="1:9" ht="38.25">
      <c r="A96" s="3" t="s">
        <v>104</v>
      </c>
      <c r="B96" s="1">
        <v>169</v>
      </c>
      <c r="C96" s="1" t="s">
        <v>76</v>
      </c>
      <c r="D96" s="11">
        <v>1</v>
      </c>
      <c r="E96" s="10" t="s">
        <v>140</v>
      </c>
      <c r="F96" s="10" t="str">
        <f t="shared" si="2"/>
        <v xml:space="preserve">1691Glukoza thick-film electroda (G-DSE) </v>
      </c>
      <c r="G96" s="12">
        <v>8850</v>
      </c>
      <c r="H96" s="13" t="s">
        <v>108</v>
      </c>
      <c r="I96" s="27">
        <v>1</v>
      </c>
    </row>
    <row r="97" spans="1:9" ht="38.25">
      <c r="A97" s="3" t="s">
        <v>104</v>
      </c>
      <c r="B97" s="1">
        <v>169</v>
      </c>
      <c r="C97" s="1" t="s">
        <v>76</v>
      </c>
      <c r="D97" s="2">
        <v>2</v>
      </c>
      <c r="E97" s="10" t="s">
        <v>77</v>
      </c>
      <c r="F97" s="10" t="str">
        <f t="shared" si="2"/>
        <v xml:space="preserve">1692Glukoza standard </v>
      </c>
      <c r="G97" s="12">
        <v>4742</v>
      </c>
      <c r="H97" s="13" t="s">
        <v>108</v>
      </c>
      <c r="I97" s="27">
        <v>0</v>
      </c>
    </row>
    <row r="98" spans="1:9" ht="38.25">
      <c r="A98" s="3" t="s">
        <v>104</v>
      </c>
      <c r="B98" s="1">
        <v>169</v>
      </c>
      <c r="C98" s="1" t="s">
        <v>76</v>
      </c>
      <c r="D98" s="2">
        <v>5</v>
      </c>
      <c r="E98" s="10" t="s">
        <v>78</v>
      </c>
      <c r="F98" s="10" t="str">
        <f t="shared" ref="F98:F120" si="3">B98&amp;D98&amp;E98</f>
        <v>1695Reakcione kivete GLUCOSE GA 3</v>
      </c>
      <c r="G98" s="12">
        <v>33342</v>
      </c>
      <c r="H98" s="13" t="s">
        <v>108</v>
      </c>
      <c r="I98" s="27">
        <v>1</v>
      </c>
    </row>
    <row r="99" spans="1:9" ht="38.25">
      <c r="A99" s="3" t="s">
        <v>104</v>
      </c>
      <c r="B99" s="1">
        <v>169</v>
      </c>
      <c r="C99" s="1" t="s">
        <v>76</v>
      </c>
      <c r="D99" s="2">
        <v>6</v>
      </c>
      <c r="E99" s="10" t="s">
        <v>79</v>
      </c>
      <c r="F99" s="10" t="str">
        <f t="shared" si="3"/>
        <v xml:space="preserve">1696Solution system KB-GA3 </v>
      </c>
      <c r="G99" s="12">
        <v>16628</v>
      </c>
      <c r="H99" s="13" t="s">
        <v>108</v>
      </c>
      <c r="I99" s="27">
        <v>2</v>
      </c>
    </row>
    <row r="100" spans="1:9" ht="25.5">
      <c r="A100" s="3" t="s">
        <v>104</v>
      </c>
      <c r="B100" s="1">
        <v>187</v>
      </c>
      <c r="C100" s="1" t="s">
        <v>80</v>
      </c>
      <c r="D100" s="2">
        <v>4</v>
      </c>
      <c r="E100" s="10" t="s">
        <v>55</v>
      </c>
      <c r="F100" s="10" t="str">
        <f t="shared" si="3"/>
        <v>1874ALP</v>
      </c>
      <c r="G100" s="12">
        <v>13448</v>
      </c>
      <c r="H100" s="14" t="s">
        <v>107</v>
      </c>
      <c r="I100" s="27">
        <v>1</v>
      </c>
    </row>
    <row r="101" spans="1:9" ht="25.5">
      <c r="A101" s="3" t="s">
        <v>104</v>
      </c>
      <c r="B101" s="1">
        <v>187</v>
      </c>
      <c r="C101" s="1" t="s">
        <v>80</v>
      </c>
      <c r="D101" s="2">
        <v>7</v>
      </c>
      <c r="E101" s="10" t="s">
        <v>58</v>
      </c>
      <c r="F101" s="10" t="str">
        <f t="shared" si="3"/>
        <v>1877ALT</v>
      </c>
      <c r="G101" s="12">
        <v>23912</v>
      </c>
      <c r="H101" s="14" t="s">
        <v>107</v>
      </c>
      <c r="I101" s="27">
        <v>1</v>
      </c>
    </row>
    <row r="102" spans="1:9" ht="25.5">
      <c r="A102" s="3" t="s">
        <v>104</v>
      </c>
      <c r="B102" s="1">
        <v>187</v>
      </c>
      <c r="C102" s="1" t="s">
        <v>80</v>
      </c>
      <c r="D102" s="2">
        <v>8</v>
      </c>
      <c r="E102" s="10" t="s">
        <v>75</v>
      </c>
      <c r="F102" s="10" t="str">
        <f t="shared" si="3"/>
        <v>1878Amilaza</v>
      </c>
      <c r="G102" s="12">
        <v>40000</v>
      </c>
      <c r="H102" s="14" t="s">
        <v>107</v>
      </c>
      <c r="I102" s="27">
        <v>1</v>
      </c>
    </row>
    <row r="103" spans="1:9" ht="25.5">
      <c r="A103" s="3" t="s">
        <v>104</v>
      </c>
      <c r="B103" s="1">
        <v>187</v>
      </c>
      <c r="C103" s="1" t="s">
        <v>80</v>
      </c>
      <c r="D103" s="2">
        <v>12</v>
      </c>
      <c r="E103" s="10" t="s">
        <v>59</v>
      </c>
      <c r="F103" s="10" t="str">
        <f t="shared" si="3"/>
        <v>18712AST</v>
      </c>
      <c r="G103" s="12">
        <v>22344</v>
      </c>
      <c r="H103" s="14" t="s">
        <v>107</v>
      </c>
      <c r="I103" s="27">
        <v>0</v>
      </c>
    </row>
    <row r="104" spans="1:9" ht="25.5">
      <c r="A104" s="3" t="s">
        <v>104</v>
      </c>
      <c r="B104" s="1">
        <v>187</v>
      </c>
      <c r="C104" s="1" t="s">
        <v>80</v>
      </c>
      <c r="D104" s="2">
        <v>17</v>
      </c>
      <c r="E104" s="10" t="s">
        <v>81</v>
      </c>
      <c r="F104" s="10" t="str">
        <f t="shared" si="3"/>
        <v>18717Bicarbonati</v>
      </c>
      <c r="G104" s="12">
        <v>53853</v>
      </c>
      <c r="H104" s="14" t="s">
        <v>107</v>
      </c>
      <c r="I104" s="27">
        <v>2</v>
      </c>
    </row>
    <row r="105" spans="1:9" ht="25.5">
      <c r="A105" s="3" t="s">
        <v>104</v>
      </c>
      <c r="B105" s="1">
        <v>187</v>
      </c>
      <c r="C105" s="1" t="s">
        <v>80</v>
      </c>
      <c r="D105" s="2">
        <v>20</v>
      </c>
      <c r="E105" s="10" t="s">
        <v>57</v>
      </c>
      <c r="F105" s="10" t="str">
        <f t="shared" si="3"/>
        <v>18720Bilirubin direktni</v>
      </c>
      <c r="G105" s="12">
        <v>6440</v>
      </c>
      <c r="H105" s="14" t="s">
        <v>107</v>
      </c>
      <c r="I105" s="27">
        <v>1</v>
      </c>
    </row>
    <row r="106" spans="1:9" ht="25.5">
      <c r="A106" s="3" t="s">
        <v>104</v>
      </c>
      <c r="B106" s="1">
        <v>187</v>
      </c>
      <c r="C106" s="1" t="s">
        <v>80</v>
      </c>
      <c r="D106" s="2">
        <v>22</v>
      </c>
      <c r="E106" s="10" t="s">
        <v>74</v>
      </c>
      <c r="F106" s="10" t="str">
        <f t="shared" si="3"/>
        <v>18722Bilirubin ukupni</v>
      </c>
      <c r="G106" s="12">
        <v>15296</v>
      </c>
      <c r="H106" s="14" t="s">
        <v>107</v>
      </c>
      <c r="I106" s="27">
        <v>1</v>
      </c>
    </row>
    <row r="107" spans="1:9" ht="25.5">
      <c r="A107" s="3" t="s">
        <v>104</v>
      </c>
      <c r="B107" s="1">
        <v>187</v>
      </c>
      <c r="C107" s="1" t="s">
        <v>80</v>
      </c>
      <c r="D107" s="2">
        <v>29</v>
      </c>
      <c r="E107" s="10" t="s">
        <v>14</v>
      </c>
      <c r="F107" s="10" t="str">
        <f t="shared" si="3"/>
        <v>18729CK-MB</v>
      </c>
      <c r="G107" s="12">
        <v>17940</v>
      </c>
      <c r="H107" s="14" t="s">
        <v>107</v>
      </c>
      <c r="I107" s="27">
        <v>4.3333333333333339</v>
      </c>
    </row>
    <row r="108" spans="1:9" ht="25.5">
      <c r="A108" s="3" t="s">
        <v>104</v>
      </c>
      <c r="B108" s="1">
        <v>187</v>
      </c>
      <c r="C108" s="1" t="s">
        <v>80</v>
      </c>
      <c r="D108" s="2">
        <v>33</v>
      </c>
      <c r="E108" s="10" t="s">
        <v>61</v>
      </c>
      <c r="F108" s="10" t="str">
        <f t="shared" si="3"/>
        <v xml:space="preserve">18733CK-NAC </v>
      </c>
      <c r="G108" s="12">
        <v>23920</v>
      </c>
      <c r="H108" s="14" t="s">
        <v>107</v>
      </c>
      <c r="I108" s="27">
        <v>3.666666666666667</v>
      </c>
    </row>
    <row r="109" spans="1:9" ht="25.5">
      <c r="A109" s="3" t="s">
        <v>104</v>
      </c>
      <c r="B109" s="1">
        <v>187</v>
      </c>
      <c r="C109" s="1" t="s">
        <v>80</v>
      </c>
      <c r="D109" s="11">
        <v>36</v>
      </c>
      <c r="E109" s="10" t="s">
        <v>56</v>
      </c>
      <c r="F109" s="10" t="str">
        <f t="shared" si="3"/>
        <v>18736CRP</v>
      </c>
      <c r="G109" s="12">
        <v>50076</v>
      </c>
      <c r="H109" s="14" t="s">
        <v>107</v>
      </c>
      <c r="I109" s="27">
        <v>4</v>
      </c>
    </row>
    <row r="110" spans="1:9" ht="25.5">
      <c r="A110" s="3" t="s">
        <v>104</v>
      </c>
      <c r="B110" s="1">
        <v>187</v>
      </c>
      <c r="C110" s="1" t="s">
        <v>80</v>
      </c>
      <c r="D110" s="11">
        <v>40</v>
      </c>
      <c r="E110" s="10" t="s">
        <v>141</v>
      </c>
      <c r="F110" s="10" t="str">
        <f t="shared" si="3"/>
        <v>18740Čašice</v>
      </c>
      <c r="G110" s="12">
        <v>3354.45</v>
      </c>
      <c r="H110" s="14" t="s">
        <v>107</v>
      </c>
      <c r="I110" s="27">
        <v>0</v>
      </c>
    </row>
    <row r="111" spans="1:9" ht="25.5">
      <c r="A111" s="3" t="s">
        <v>104</v>
      </c>
      <c r="B111" s="1">
        <v>187</v>
      </c>
      <c r="C111" s="1" t="s">
        <v>80</v>
      </c>
      <c r="D111" s="11">
        <v>45</v>
      </c>
      <c r="E111" s="10" t="s">
        <v>68</v>
      </c>
      <c r="F111" s="10" t="str">
        <f t="shared" si="3"/>
        <v>18745GGT</v>
      </c>
      <c r="G111" s="12">
        <v>8620</v>
      </c>
      <c r="H111" s="14" t="s">
        <v>107</v>
      </c>
      <c r="I111" s="27">
        <v>1</v>
      </c>
    </row>
    <row r="112" spans="1:9" ht="25.5">
      <c r="A112" s="3" t="s">
        <v>104</v>
      </c>
      <c r="B112" s="1">
        <v>187</v>
      </c>
      <c r="C112" s="1" t="s">
        <v>80</v>
      </c>
      <c r="D112" s="11">
        <v>47</v>
      </c>
      <c r="E112" s="10" t="s">
        <v>54</v>
      </c>
      <c r="F112" s="10" t="str">
        <f t="shared" si="3"/>
        <v>18747Glukoza</v>
      </c>
      <c r="G112" s="12">
        <v>27560</v>
      </c>
      <c r="H112" s="14" t="s">
        <v>107</v>
      </c>
      <c r="I112" s="27">
        <v>1</v>
      </c>
    </row>
    <row r="113" spans="1:9" ht="25.5">
      <c r="A113" s="3" t="s">
        <v>104</v>
      </c>
      <c r="B113" s="1">
        <v>187</v>
      </c>
      <c r="C113" s="1" t="s">
        <v>80</v>
      </c>
      <c r="D113" s="11">
        <v>68</v>
      </c>
      <c r="E113" s="10" t="s">
        <v>72</v>
      </c>
      <c r="F113" s="10" t="str">
        <f t="shared" si="3"/>
        <v>18768ISE Mid Standard</v>
      </c>
      <c r="G113" s="12">
        <v>15080</v>
      </c>
      <c r="H113" s="14" t="s">
        <v>107</v>
      </c>
      <c r="I113" s="27">
        <v>1</v>
      </c>
    </row>
    <row r="114" spans="1:9" ht="25.5">
      <c r="A114" s="3" t="s">
        <v>104</v>
      </c>
      <c r="B114" s="1">
        <v>187</v>
      </c>
      <c r="C114" s="1" t="s">
        <v>80</v>
      </c>
      <c r="D114" s="11">
        <v>74</v>
      </c>
      <c r="E114" s="10" t="s">
        <v>73</v>
      </c>
      <c r="F114" s="10" t="str">
        <f t="shared" si="3"/>
        <v>18774Kalcijum</v>
      </c>
      <c r="G114" s="12">
        <v>24360</v>
      </c>
      <c r="H114" s="14" t="s">
        <v>107</v>
      </c>
      <c r="I114" s="27">
        <v>2</v>
      </c>
    </row>
    <row r="115" spans="1:9" ht="25.5">
      <c r="A115" s="3" t="s">
        <v>104</v>
      </c>
      <c r="B115" s="1">
        <v>187</v>
      </c>
      <c r="C115" s="1" t="s">
        <v>80</v>
      </c>
      <c r="D115" s="11">
        <v>77</v>
      </c>
      <c r="E115" s="10" t="s">
        <v>53</v>
      </c>
      <c r="F115" s="10" t="str">
        <f t="shared" si="3"/>
        <v>18777Kreatinin</v>
      </c>
      <c r="G115" s="12">
        <v>6105</v>
      </c>
      <c r="H115" s="14" t="s">
        <v>107</v>
      </c>
      <c r="I115" s="27">
        <v>2</v>
      </c>
    </row>
    <row r="116" spans="1:9" ht="25.5">
      <c r="A116" s="3" t="s">
        <v>104</v>
      </c>
      <c r="B116" s="1">
        <v>187</v>
      </c>
      <c r="C116" s="1" t="s">
        <v>80</v>
      </c>
      <c r="D116" s="11">
        <v>89</v>
      </c>
      <c r="E116" s="10" t="s">
        <v>50</v>
      </c>
      <c r="F116" s="10" t="str">
        <f t="shared" si="3"/>
        <v>18789Mokraćna kiselina</v>
      </c>
      <c r="G116" s="12">
        <v>8000</v>
      </c>
      <c r="H116" s="14" t="s">
        <v>107</v>
      </c>
      <c r="I116" s="27">
        <v>3</v>
      </c>
    </row>
    <row r="117" spans="1:9" ht="25.5">
      <c r="A117" s="3" t="s">
        <v>104</v>
      </c>
      <c r="B117" s="1">
        <v>187</v>
      </c>
      <c r="C117" s="1" t="s">
        <v>80</v>
      </c>
      <c r="D117" s="11">
        <v>99</v>
      </c>
      <c r="E117" s="10" t="s">
        <v>60</v>
      </c>
      <c r="F117" s="10" t="str">
        <f t="shared" si="3"/>
        <v>18799UIBC</v>
      </c>
      <c r="G117" s="12">
        <v>13131</v>
      </c>
      <c r="H117" s="14" t="s">
        <v>107</v>
      </c>
      <c r="I117" s="27">
        <v>2</v>
      </c>
    </row>
    <row r="118" spans="1:9" ht="25.5">
      <c r="A118" s="3" t="s">
        <v>104</v>
      </c>
      <c r="B118" s="1">
        <v>187</v>
      </c>
      <c r="C118" s="1" t="s">
        <v>80</v>
      </c>
      <c r="D118" s="11">
        <v>102</v>
      </c>
      <c r="E118" s="10" t="s">
        <v>52</v>
      </c>
      <c r="F118" s="10" t="str">
        <f t="shared" si="3"/>
        <v>187102Urea</v>
      </c>
      <c r="G118" s="12">
        <v>32000</v>
      </c>
      <c r="H118" s="14" t="s">
        <v>107</v>
      </c>
      <c r="I118" s="27">
        <v>2</v>
      </c>
    </row>
    <row r="119" spans="1:9" ht="25.5">
      <c r="A119" s="3" t="s">
        <v>104</v>
      </c>
      <c r="B119" s="1">
        <v>187</v>
      </c>
      <c r="C119" s="1" t="s">
        <v>80</v>
      </c>
      <c r="D119" s="11">
        <v>109</v>
      </c>
      <c r="E119" s="10" t="s">
        <v>82</v>
      </c>
      <c r="F119" s="10" t="str">
        <f t="shared" si="3"/>
        <v>187109Wash Solution</v>
      </c>
      <c r="G119" s="12">
        <v>26054.3</v>
      </c>
      <c r="H119" s="14" t="s">
        <v>107</v>
      </c>
      <c r="I119" s="27">
        <v>2</v>
      </c>
    </row>
    <row r="120" spans="1:9" ht="25.5">
      <c r="A120" s="3" t="s">
        <v>104</v>
      </c>
      <c r="B120" s="1">
        <v>187</v>
      </c>
      <c r="C120" s="1" t="s">
        <v>80</v>
      </c>
      <c r="D120" s="11">
        <v>117</v>
      </c>
      <c r="E120" s="10" t="s">
        <v>83</v>
      </c>
      <c r="F120" s="10" t="str">
        <f t="shared" si="3"/>
        <v xml:space="preserve">187117ISE Reference solution </v>
      </c>
      <c r="G120" s="12">
        <v>19480</v>
      </c>
      <c r="H120" s="14" t="s">
        <v>107</v>
      </c>
      <c r="I120" s="27">
        <v>1</v>
      </c>
    </row>
  </sheetData>
  <autoFilter ref="A1:I120" xr:uid="{2A3DEA08-AA43-6D4F-B3C5-9B86C10A16BE}"/>
  <sortState ref="A2:H153">
    <sortCondition ref="B2:B153"/>
    <sortCondition ref="D2:D153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III kvartal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nikoleta.ninkovic</dc:creator>
  <cp:lastModifiedBy>Milos Lazic</cp:lastModifiedBy>
  <cp:lastPrinted>2020-03-11T07:59:33Z</cp:lastPrinted>
  <dcterms:created xsi:type="dcterms:W3CDTF">2020-02-03T10:45:14Z</dcterms:created>
  <dcterms:modified xsi:type="dcterms:W3CDTF">2020-11-14T10:04:17Z</dcterms:modified>
</cp:coreProperties>
</file>