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7"/>
  <workbookPr/>
  <mc:AlternateContent xmlns:mc="http://schemas.openxmlformats.org/markup-compatibility/2006">
    <mc:Choice Requires="x15">
      <x15ac:absPath xmlns:x15ac="http://schemas.microsoft.com/office/spreadsheetml/2010/11/ac" url="C:\Users\milos.lazic\Desktop\NOVO\"/>
    </mc:Choice>
  </mc:AlternateContent>
  <xr:revisionPtr revIDLastSave="0" documentId="13_ncr:1_{E30FF39A-D35B-4C20-AE16-F9D9EF04AE79}" xr6:coauthVersionLast="36" xr6:coauthVersionMax="36" xr10:uidLastSave="{00000000-0000-0000-0000-000000000000}"/>
  <bookViews>
    <workbookView xWindow="9600" yWindow="465" windowWidth="20745" windowHeight="11160" xr2:uid="{00000000-000D-0000-FFFF-FFFF00000000}"/>
  </bookViews>
  <sheets>
    <sheet name="III kvartal" sheetId="31" r:id="rId1"/>
  </sheets>
  <definedNames>
    <definedName name="_xlnm._FilterDatabase" localSheetId="0" hidden="1">'III kvartal'!$A$1:$I$113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3" i="31" l="1"/>
  <c r="F112" i="31"/>
  <c r="F111" i="31"/>
  <c r="F110" i="31"/>
  <c r="F109" i="31"/>
  <c r="F108" i="31"/>
  <c r="F107" i="31"/>
  <c r="F106" i="31"/>
  <c r="F105" i="31"/>
  <c r="F104" i="31"/>
  <c r="F103" i="31"/>
  <c r="F102" i="31"/>
  <c r="F101" i="31"/>
  <c r="F100" i="31"/>
  <c r="F99" i="31"/>
  <c r="F98" i="31"/>
  <c r="F97" i="31"/>
  <c r="F96" i="31"/>
  <c r="F95" i="31"/>
  <c r="F94" i="31"/>
  <c r="F93" i="31"/>
  <c r="F92" i="31"/>
  <c r="F91" i="31"/>
  <c r="F90" i="31"/>
  <c r="F89" i="31"/>
  <c r="F88" i="31"/>
  <c r="F87" i="31"/>
  <c r="F86" i="31"/>
  <c r="F85" i="31"/>
  <c r="F84" i="31"/>
  <c r="F83" i="31"/>
  <c r="F82" i="31"/>
  <c r="F81" i="31"/>
  <c r="F80" i="31"/>
  <c r="F79" i="31"/>
  <c r="F78" i="31"/>
  <c r="F77" i="31"/>
  <c r="F76" i="31"/>
  <c r="F75" i="31"/>
  <c r="F74" i="31"/>
  <c r="F73" i="31"/>
  <c r="F72" i="31"/>
  <c r="F71" i="31"/>
  <c r="F70" i="31"/>
  <c r="F69" i="31"/>
  <c r="F68" i="31"/>
  <c r="F67" i="31"/>
  <c r="F63" i="31"/>
  <c r="F62" i="31"/>
  <c r="F61" i="31"/>
  <c r="F60" i="31"/>
  <c r="F59" i="31"/>
  <c r="F58" i="31"/>
  <c r="F57" i="31"/>
  <c r="F56" i="31"/>
  <c r="F55" i="31"/>
  <c r="F52" i="31"/>
  <c r="F49" i="31"/>
  <c r="F48" i="31"/>
  <c r="F47" i="31"/>
  <c r="F46" i="31"/>
  <c r="F45" i="31"/>
  <c r="F42" i="31"/>
  <c r="F41" i="31"/>
  <c r="F40" i="31"/>
  <c r="F36" i="31"/>
  <c r="F35" i="31"/>
  <c r="F31" i="31"/>
  <c r="F27" i="31"/>
  <c r="F26" i="31"/>
  <c r="F25" i="31"/>
  <c r="F24" i="31"/>
  <c r="F23" i="31"/>
  <c r="F22" i="31"/>
  <c r="F21" i="31"/>
  <c r="F20" i="31"/>
  <c r="F19" i="31"/>
  <c r="F18" i="31"/>
  <c r="F17" i="31"/>
  <c r="F16" i="31"/>
  <c r="F15" i="31"/>
  <c r="F14" i="31"/>
  <c r="F13" i="31"/>
  <c r="F12" i="31"/>
  <c r="F11" i="31"/>
  <c r="F10" i="31"/>
  <c r="F9" i="31"/>
  <c r="F8" i="31"/>
  <c r="F7" i="31"/>
  <c r="F6" i="31"/>
  <c r="F5" i="31"/>
  <c r="F4" i="31"/>
  <c r="F3" i="31"/>
  <c r="F2" i="31"/>
  <c r="F66" i="31"/>
  <c r="F65" i="31"/>
  <c r="F64" i="31"/>
  <c r="F54" i="31"/>
  <c r="F53" i="31"/>
  <c r="F51" i="31"/>
  <c r="F50" i="31"/>
  <c r="F44" i="31"/>
  <c r="F43" i="31"/>
  <c r="F39" i="31"/>
  <c r="F38" i="31"/>
  <c r="F37" i="31"/>
  <c r="F34" i="31"/>
  <c r="F33" i="31"/>
  <c r="F32" i="31"/>
  <c r="F30" i="31"/>
  <c r="F29" i="31"/>
  <c r="F28" i="31"/>
</calcChain>
</file>

<file path=xl/sharedStrings.xml><?xml version="1.0" encoding="utf-8"?>
<sst xmlns="http://schemas.openxmlformats.org/spreadsheetml/2006/main" count="456" uniqueCount="137">
  <si>
    <t>ALANIN AMINOTRANSFERAZA</t>
  </si>
  <si>
    <t>AMILAZA</t>
  </si>
  <si>
    <t>ASPARTAT AMINOTRANSFERAZA</t>
  </si>
  <si>
    <t>GAMA-GLUTAMIL TRANSFERAZA</t>
  </si>
  <si>
    <t>ALBUMIN BCG</t>
  </si>
  <si>
    <t>BILIRUBIN UKUPAN</t>
  </si>
  <si>
    <t>UREA</t>
  </si>
  <si>
    <t>MOKRAĆNA KISELINA</t>
  </si>
  <si>
    <t>KREATININ</t>
  </si>
  <si>
    <t>CK-MB</t>
  </si>
  <si>
    <t>CK-MB CTL</t>
  </si>
  <si>
    <t xml:space="preserve">Alkaline Wash </t>
  </si>
  <si>
    <t xml:space="preserve">Detergent A </t>
  </si>
  <si>
    <t xml:space="preserve">Multiconstituent Calibrator Kit </t>
  </si>
  <si>
    <t>TROPONIN HIGH SENSITIVE</t>
  </si>
  <si>
    <t xml:space="preserve">Trigger Solution </t>
  </si>
  <si>
    <t xml:space="preserve">Pre-Trigger Solution </t>
  </si>
  <si>
    <t xml:space="preserve">Concentrated Wash Buffer </t>
  </si>
  <si>
    <t>Reagensi i potrošni materijal za analizator Alinity ci</t>
  </si>
  <si>
    <t>Reagensi i potrošni materijal za analizator Alinity i</t>
  </si>
  <si>
    <t>Назив ставке</t>
  </si>
  <si>
    <t>Назив здравствене установе</t>
  </si>
  <si>
    <t>Број партије</t>
  </si>
  <si>
    <t>Назив партије</t>
  </si>
  <si>
    <t>Број ставке</t>
  </si>
  <si>
    <t>ЈЕДИНИЧНА ЦЕНА</t>
  </si>
  <si>
    <t>Испоручилац</t>
  </si>
  <si>
    <t>Magna Pharmacia d.o.o.</t>
  </si>
  <si>
    <t>OB Šabac</t>
  </si>
  <si>
    <t>Reagensi i potrošni materijal za aparat SISMEX XN-L(350,450,550), XN (1000,2000)</t>
  </si>
  <si>
    <t>Cell pack DCL 20l</t>
  </si>
  <si>
    <t>Flurocell WNR 2x82 ml</t>
  </si>
  <si>
    <t>Cellclean 50 ml</t>
  </si>
  <si>
    <t>XN Chek L1</t>
  </si>
  <si>
    <t>XN Chek L2</t>
  </si>
  <si>
    <t>XN Chek L3</t>
  </si>
  <si>
    <t xml:space="preserve">Sulfolyser </t>
  </si>
  <si>
    <t>Reagensi i potrošni materijal -Alifax(automatska sedimentacija) Roller 20 i Test 1</t>
  </si>
  <si>
    <t>Universal card  1000 test</t>
  </si>
  <si>
    <t>Universal card  4000 test</t>
  </si>
  <si>
    <t>Reagensi i potrošni materijal za aparat ADVIA 120, ADVIA 2120, ADVIA 2120i</t>
  </si>
  <si>
    <t>CBC Timepac with defoamer (cyanidefree)</t>
  </si>
  <si>
    <t xml:space="preserve"> Diff Timepac with Perox Sheath</t>
  </si>
  <si>
    <t>Sheath Rinse</t>
  </si>
  <si>
    <t>EZ Wash</t>
  </si>
  <si>
    <t>TESTPoint Abnormal 1 (3:1)</t>
  </si>
  <si>
    <t>TESTPoint Normal (3:1)</t>
  </si>
  <si>
    <t>TESTPoint Abnormal 2 (3:1)</t>
  </si>
  <si>
    <t>Reagensi i potrošni materijal za aparate: BCS XP, CA 620, CA 660, CA 1500, CS 2100i, CS 2000i, CS 2500, CS 5100, BFTII, PFA 100, Innovance PFA-200, Xprecia Stride</t>
  </si>
  <si>
    <t>Dade Ci-Trol 2</t>
  </si>
  <si>
    <t>Cuvettes</t>
  </si>
  <si>
    <t xml:space="preserve">CA Clean I </t>
  </si>
  <si>
    <t>Dade Actin FS Activated PTT Reagent</t>
  </si>
  <si>
    <t>Dade Thrombin Reagent</t>
  </si>
  <si>
    <t>Dade Owren's Veronal-Buffer</t>
  </si>
  <si>
    <t>INNOVANCE® D-Dimer (6x4 ml)</t>
  </si>
  <si>
    <t>INNOVANCE® D-Dimer Controls</t>
  </si>
  <si>
    <t>Control Plasma N</t>
  </si>
  <si>
    <t>Thromborel S</t>
  </si>
  <si>
    <t>KREATIN KINAZA</t>
  </si>
  <si>
    <t>HOLESTEROL UKUPAN</t>
  </si>
  <si>
    <t>GLUKOZA</t>
  </si>
  <si>
    <t>FOSFOR</t>
  </si>
  <si>
    <t>TRIGLICERIDI</t>
  </si>
  <si>
    <t>KALCIJUM</t>
  </si>
  <si>
    <t>CRP Vario</t>
  </si>
  <si>
    <t xml:space="preserve">ICT Sample Diluent </t>
  </si>
  <si>
    <t xml:space="preserve">ICT Reference Solution </t>
  </si>
  <si>
    <t xml:space="preserve">ICT Serum Calibrator Kit </t>
  </si>
  <si>
    <t xml:space="preserve">Acid Wash </t>
  </si>
  <si>
    <t>Maintenance Solutions</t>
  </si>
  <si>
    <t>High Sensitive Troponin-I Calibrators</t>
  </si>
  <si>
    <t>BETA HCG</t>
  </si>
  <si>
    <t>PROLAKTIN</t>
  </si>
  <si>
    <t>ESTRAIOL</t>
  </si>
  <si>
    <t>TESTOSTERON</t>
  </si>
  <si>
    <t>FSH</t>
  </si>
  <si>
    <t>LH</t>
  </si>
  <si>
    <t>PROGESTERON</t>
  </si>
  <si>
    <t xml:space="preserve">Intact PTH Reagent Kit </t>
  </si>
  <si>
    <t xml:space="preserve">Probe Conditioning Solution </t>
  </si>
  <si>
    <t xml:space="preserve">Reaction Vessels </t>
  </si>
  <si>
    <t>Reagensi i potrošni materijal za imunohemijske analizatore model SIEMENS (Advia Centaur CP, Advia Centaur XP, Advia Centaur XPT)</t>
  </si>
  <si>
    <t>ADVIA Centaur FT3</t>
  </si>
  <si>
    <t>ADVIA Centaur Total hCG</t>
  </si>
  <si>
    <t>ADVIA Centaur tPSA</t>
  </si>
  <si>
    <t>ADVIA Centaur PW4</t>
  </si>
  <si>
    <t>MAS Omni IMMUNE Control Level 3</t>
  </si>
  <si>
    <t>MAS Cardioimmune XL control trilevel multi pakovanje</t>
  </si>
  <si>
    <t>ADVIA Centaur Wash 1</t>
  </si>
  <si>
    <t>ADVIA Centaur Cleaning solution</t>
  </si>
  <si>
    <t>Kit, Sample Tips</t>
  </si>
  <si>
    <t>ADVIA Centaur Reagent A and B</t>
  </si>
  <si>
    <t>Sample Cups</t>
  </si>
  <si>
    <t xml:space="preserve">Küvetten </t>
  </si>
  <si>
    <t>ADVIA Centaur hsTNI incl. Calibrator</t>
  </si>
  <si>
    <t>Kontrolni materijal, proizvođač BioRad</t>
  </si>
  <si>
    <t>Liquichek Cardiac Markers Plus Control Level 1C</t>
  </si>
  <si>
    <t>Liquichek Immunoassay Plus Control Trilevel</t>
  </si>
  <si>
    <t>LIQUICHEK TUMOR MARKER CTRL TRILEVEL MINIpakovanje 3x2ml</t>
  </si>
  <si>
    <t>Reagensi i potrošni materijal za aparat SIMENS RAPID POINT 500</t>
  </si>
  <si>
    <t>Ketridž 250 analiza</t>
  </si>
  <si>
    <t>Wash/Waste ketridž</t>
  </si>
  <si>
    <t>Špric za gasne analize</t>
  </si>
  <si>
    <t>Termo papir</t>
  </si>
  <si>
    <t>Laboratorijski testovi i reagensi za  aparat BactAlert 3D 60, BactAlert 3D 120,  BactAlert 3D 240, BactAlert VIRTUO</t>
  </si>
  <si>
    <t>Bočice za hemokulturu aerobne (FA), anaerobne ( FN) i i pedijatrijske (PF) (sa inhibitorom antibiotika)</t>
  </si>
  <si>
    <t>BACT/ALERT MP BOČICE</t>
  </si>
  <si>
    <t>MB/BacT Antibiotik Supplement Kit</t>
  </si>
  <si>
    <t>Regensi za biohemijski analizator ADVIA 1800 (SIMENS)</t>
  </si>
  <si>
    <t>Wide Range C-Reactive Protein (wrCRP)</t>
  </si>
  <si>
    <t>Ukupni proteini</t>
  </si>
  <si>
    <t xml:space="preserve">Trigliceridi </t>
  </si>
  <si>
    <t>Mokraćna kiselina</t>
  </si>
  <si>
    <t>MAS Omni Core nivo 2</t>
  </si>
  <si>
    <t xml:space="preserve">Kreatinin </t>
  </si>
  <si>
    <t>Kalcium II (ARSENAZO)</t>
  </si>
  <si>
    <t>ISE Buffer</t>
  </si>
  <si>
    <t>Incubation Bath Oil</t>
  </si>
  <si>
    <t xml:space="preserve">Holesterol </t>
  </si>
  <si>
    <t xml:space="preserve">Gvožđe </t>
  </si>
  <si>
    <t>Glukoza (heksokinaza)</t>
  </si>
  <si>
    <t>GGT</t>
  </si>
  <si>
    <t>Feritin</t>
  </si>
  <si>
    <t xml:space="preserve">Enzyme 2 Calibrator </t>
  </si>
  <si>
    <t xml:space="preserve">Enzyme 1 Calibrator </t>
  </si>
  <si>
    <t>Cuvette Wash Solution</t>
  </si>
  <si>
    <t>Cuvette Conditioner</t>
  </si>
  <si>
    <t>AST</t>
  </si>
  <si>
    <t>ALT</t>
  </si>
  <si>
    <t>Alfa amilaza</t>
  </si>
  <si>
    <t>Yunicom d.o.o</t>
  </si>
  <si>
    <t>Promedia d.o.o</t>
  </si>
  <si>
    <t>Interlab Exim I Eurodijagnostika</t>
  </si>
  <si>
    <t>Interlab Exim i Eurodijagnostika</t>
  </si>
  <si>
    <t>Makler d.o.o</t>
  </si>
  <si>
    <t>III kvartal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</si>
</sst>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theme="1"/>
      <name val="Verdana CE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indexed="8"/>
      <name val="Arial"/>
      <family val="2"/>
    </font>
    <font>
      <b/>
      <sz val="18"/>
      <color indexed="56"/>
      <name val="Cambria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2"/>
      <color indexed="8"/>
      <name val="Calibri"/>
      <family val="2"/>
    </font>
    <font>
      <sz val="12"/>
      <color rgb="FF0061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sz val="11"/>
      <color theme="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6D5F3"/>
        <bgColor indexed="64"/>
      </patternFill>
    </fill>
    <fill>
      <patternFill patternType="solid">
        <fgColor theme="0" tint="-0.14996795556505021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01">
    <xf numFmtId="0" fontId="0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8" fillId="0" borderId="0"/>
    <xf numFmtId="0" fontId="4" fillId="0" borderId="0"/>
    <xf numFmtId="0" fontId="8" fillId="0" borderId="0"/>
    <xf numFmtId="0" fontId="5" fillId="0" borderId="0"/>
    <xf numFmtId="0" fontId="9" fillId="0" borderId="0"/>
    <xf numFmtId="0" fontId="10" fillId="0" borderId="0"/>
    <xf numFmtId="0" fontId="11" fillId="0" borderId="0" applyNumberFormat="0" applyFill="0" applyBorder="0" applyProtection="0"/>
    <xf numFmtId="0" fontId="9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12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20" borderId="0" applyNumberFormat="0" applyBorder="0" applyAlignment="0" applyProtection="0"/>
    <xf numFmtId="0" fontId="16" fillId="4" borderId="0" applyNumberFormat="0" applyBorder="0" applyAlignment="0" applyProtection="0"/>
    <xf numFmtId="0" fontId="17" fillId="21" borderId="2" applyNumberFormat="0" applyAlignment="0" applyProtection="0"/>
    <xf numFmtId="0" fontId="18" fillId="22" borderId="3" applyNumberFormat="0" applyAlignment="0" applyProtection="0"/>
    <xf numFmtId="0" fontId="30" fillId="0" borderId="0"/>
    <xf numFmtId="0" fontId="19" fillId="0" borderId="0" applyNumberFormat="0" applyFill="0" applyBorder="0" applyAlignment="0" applyProtection="0"/>
    <xf numFmtId="0" fontId="20" fillId="5" borderId="0" applyNumberFormat="0" applyBorder="0" applyAlignment="0" applyProtection="0"/>
    <xf numFmtId="0" fontId="31" fillId="2" borderId="0" applyNumberFormat="0" applyBorder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24" fillId="8" borderId="2" applyNumberFormat="0" applyAlignment="0" applyProtection="0"/>
    <xf numFmtId="0" fontId="25" fillId="0" borderId="7" applyNumberFormat="0" applyFill="0" applyAlignment="0" applyProtection="0"/>
    <xf numFmtId="0" fontId="26" fillId="23" borderId="0" applyNumberFormat="0" applyBorder="0" applyAlignment="0" applyProtection="0"/>
    <xf numFmtId="0" fontId="5" fillId="0" borderId="0"/>
    <xf numFmtId="0" fontId="4" fillId="0" borderId="0"/>
    <xf numFmtId="0" fontId="12" fillId="0" borderId="0"/>
    <xf numFmtId="0" fontId="4" fillId="0" borderId="0"/>
    <xf numFmtId="0" fontId="7" fillId="0" borderId="0"/>
    <xf numFmtId="0" fontId="3" fillId="0" borderId="0"/>
    <xf numFmtId="0" fontId="32" fillId="0" borderId="0"/>
    <xf numFmtId="0" fontId="13" fillId="0" borderId="0"/>
    <xf numFmtId="0" fontId="7" fillId="24" borderId="8" applyNumberFormat="0" applyFont="0" applyAlignment="0" applyProtection="0"/>
    <xf numFmtId="0" fontId="27" fillId="21" borderId="9" applyNumberFormat="0" applyAlignment="0" applyProtection="0"/>
    <xf numFmtId="9" fontId="4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28" fillId="0" borderId="10" applyNumberFormat="0" applyFill="0" applyAlignment="0" applyProtection="0"/>
    <xf numFmtId="0" fontId="29" fillId="0" borderId="0" applyNumberFormat="0" applyFill="0" applyBorder="0" applyAlignment="0" applyProtection="0"/>
    <xf numFmtId="0" fontId="17" fillId="21" borderId="14" applyNumberFormat="0" applyAlignment="0" applyProtection="0"/>
    <xf numFmtId="0" fontId="24" fillId="8" borderId="14" applyNumberFormat="0" applyAlignment="0" applyProtection="0"/>
    <xf numFmtId="0" fontId="7" fillId="24" borderId="15" applyNumberFormat="0" applyFont="0" applyAlignment="0" applyProtection="0"/>
    <xf numFmtId="0" fontId="27" fillId="21" borderId="16" applyNumberFormat="0" applyAlignment="0" applyProtection="0"/>
    <xf numFmtId="0" fontId="28" fillId="0" borderId="17" applyNumberFormat="0" applyFill="0" applyAlignment="0" applyProtection="0"/>
    <xf numFmtId="0" fontId="11" fillId="0" borderId="0"/>
    <xf numFmtId="0" fontId="7" fillId="0" borderId="0"/>
    <xf numFmtId="0" fontId="12" fillId="0" borderId="0"/>
    <xf numFmtId="0" fontId="12" fillId="0" borderId="0"/>
    <xf numFmtId="0" fontId="5" fillId="0" borderId="0"/>
    <xf numFmtId="0" fontId="27" fillId="21" borderId="18" applyNumberFormat="0" applyAlignment="0" applyProtection="0"/>
    <xf numFmtId="0" fontId="28" fillId="0" borderId="19" applyNumberFormat="0" applyFill="0" applyAlignment="0" applyProtection="0"/>
    <xf numFmtId="0" fontId="27" fillId="21" borderId="20" applyNumberFormat="0" applyAlignment="0" applyProtection="0"/>
    <xf numFmtId="0" fontId="28" fillId="0" borderId="21" applyNumberFormat="0" applyFill="0" applyAlignment="0" applyProtection="0"/>
    <xf numFmtId="0" fontId="24" fillId="8" borderId="25" applyNumberFormat="0" applyAlignment="0" applyProtection="0"/>
    <xf numFmtId="0" fontId="17" fillId="21" borderId="25" applyNumberFormat="0" applyAlignment="0" applyProtection="0"/>
    <xf numFmtId="0" fontId="27" fillId="21" borderId="22" applyNumberFormat="0" applyAlignment="0" applyProtection="0"/>
    <xf numFmtId="0" fontId="28" fillId="0" borderId="23" applyNumberFormat="0" applyFill="0" applyAlignment="0" applyProtection="0"/>
    <xf numFmtId="0" fontId="7" fillId="24" borderId="26" applyNumberFormat="0" applyFont="0" applyAlignment="0" applyProtection="0"/>
    <xf numFmtId="164" fontId="4" fillId="0" borderId="0" applyFont="0" applyFill="0" applyBorder="0" applyAlignment="0" applyProtection="0"/>
    <xf numFmtId="0" fontId="8" fillId="0" borderId="0"/>
    <xf numFmtId="0" fontId="2" fillId="0" borderId="0"/>
    <xf numFmtId="0" fontId="2" fillId="0" borderId="0"/>
    <xf numFmtId="0" fontId="4" fillId="0" borderId="0"/>
    <xf numFmtId="0" fontId="7" fillId="0" borderId="0"/>
    <xf numFmtId="0" fontId="8" fillId="0" borderId="0"/>
    <xf numFmtId="0" fontId="4" fillId="0" borderId="0"/>
    <xf numFmtId="0" fontId="4" fillId="0" borderId="0"/>
    <xf numFmtId="0" fontId="1" fillId="0" borderId="0"/>
    <xf numFmtId="0" fontId="1" fillId="0" borderId="0"/>
    <xf numFmtId="164" fontId="4" fillId="0" borderId="0" applyFont="0" applyFill="0" applyBorder="0" applyAlignment="0" applyProtection="0"/>
  </cellStyleXfs>
  <cellXfs count="26">
    <xf numFmtId="0" fontId="0" fillId="0" borderId="0" xfId="0"/>
    <xf numFmtId="0" fontId="6" fillId="0" borderId="1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4" fontId="6" fillId="0" borderId="12" xfId="0" applyNumberFormat="1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6" fillId="0" borderId="13" xfId="0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/>
    </xf>
    <xf numFmtId="4" fontId="6" fillId="0" borderId="1" xfId="0" applyNumberFormat="1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 wrapText="1"/>
      <protection locked="0"/>
    </xf>
    <xf numFmtId="0" fontId="34" fillId="27" borderId="1" xfId="0" applyFont="1" applyFill="1" applyBorder="1" applyAlignment="1">
      <alignment horizontal="center" vertical="center" wrapText="1"/>
    </xf>
    <xf numFmtId="0" fontId="33" fillId="25" borderId="1" xfId="63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/>
    </xf>
    <xf numFmtId="0" fontId="33" fillId="25" borderId="27" xfId="63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4" fontId="6" fillId="0" borderId="11" xfId="0" applyNumberFormat="1" applyFont="1" applyBorder="1" applyAlignment="1" applyProtection="1">
      <alignment horizontal="center" vertical="center"/>
      <protection locked="0"/>
    </xf>
    <xf numFmtId="4" fontId="33" fillId="25" borderId="1" xfId="63" applyNumberFormat="1" applyFont="1" applyFill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33" fillId="25" borderId="1" xfId="63" applyFont="1" applyFill="1" applyBorder="1" applyAlignment="1" applyProtection="1">
      <alignment horizontal="center" vertical="center" wrapText="1"/>
    </xf>
    <xf numFmtId="0" fontId="33" fillId="26" borderId="1" xfId="63" applyFont="1" applyFill="1" applyBorder="1" applyAlignment="1">
      <alignment horizontal="center" vertical="center" wrapText="1"/>
    </xf>
    <xf numFmtId="0" fontId="6" fillId="26" borderId="12" xfId="0" applyFont="1" applyFill="1" applyBorder="1" applyAlignment="1">
      <alignment horizontal="center" vertical="center"/>
    </xf>
  </cellXfs>
  <cellStyles count="101">
    <cellStyle name="20% - Accent1 2" xfId="18" xr:uid="{00000000-0005-0000-0000-000000000000}"/>
    <cellStyle name="20% - Accent2 2" xfId="19" xr:uid="{00000000-0005-0000-0000-000001000000}"/>
    <cellStyle name="20% - Accent3 2" xfId="20" xr:uid="{00000000-0005-0000-0000-000002000000}"/>
    <cellStyle name="20% - Accent4 2" xfId="21" xr:uid="{00000000-0005-0000-0000-000003000000}"/>
    <cellStyle name="20% - Accent5 2" xfId="22" xr:uid="{00000000-0005-0000-0000-000004000000}"/>
    <cellStyle name="20% - Accent6 2" xfId="23" xr:uid="{00000000-0005-0000-0000-000005000000}"/>
    <cellStyle name="40% - Accent1 2" xfId="24" xr:uid="{00000000-0005-0000-0000-000006000000}"/>
    <cellStyle name="40% - Accent2 2" xfId="25" xr:uid="{00000000-0005-0000-0000-000007000000}"/>
    <cellStyle name="40% - Accent3 2" xfId="26" xr:uid="{00000000-0005-0000-0000-000008000000}"/>
    <cellStyle name="40% - Accent4 2" xfId="27" xr:uid="{00000000-0005-0000-0000-000009000000}"/>
    <cellStyle name="40% - Accent5 2" xfId="28" xr:uid="{00000000-0005-0000-0000-00000A000000}"/>
    <cellStyle name="40% - Accent6 2" xfId="29" xr:uid="{00000000-0005-0000-0000-00000B000000}"/>
    <cellStyle name="60% - Accent1 2" xfId="30" xr:uid="{00000000-0005-0000-0000-00000C000000}"/>
    <cellStyle name="60% - Accent2 2" xfId="31" xr:uid="{00000000-0005-0000-0000-00000D000000}"/>
    <cellStyle name="60% - Accent3 2" xfId="32" xr:uid="{00000000-0005-0000-0000-00000E000000}"/>
    <cellStyle name="60% - Accent4 2" xfId="33" xr:uid="{00000000-0005-0000-0000-00000F000000}"/>
    <cellStyle name="60% - Accent5 2" xfId="34" xr:uid="{00000000-0005-0000-0000-000010000000}"/>
    <cellStyle name="60% - Accent6 2" xfId="35" xr:uid="{00000000-0005-0000-0000-000011000000}"/>
    <cellStyle name="Accent1 2" xfId="36" xr:uid="{00000000-0005-0000-0000-000012000000}"/>
    <cellStyle name="Accent2 2" xfId="37" xr:uid="{00000000-0005-0000-0000-000013000000}"/>
    <cellStyle name="Accent3 2" xfId="38" xr:uid="{00000000-0005-0000-0000-000014000000}"/>
    <cellStyle name="Accent4 2" xfId="39" xr:uid="{00000000-0005-0000-0000-000015000000}"/>
    <cellStyle name="Accent5 2" xfId="40" xr:uid="{00000000-0005-0000-0000-000016000000}"/>
    <cellStyle name="Accent6 2" xfId="41" xr:uid="{00000000-0005-0000-0000-000017000000}"/>
    <cellStyle name="Bad 2" xfId="42" xr:uid="{00000000-0005-0000-0000-000018000000}"/>
    <cellStyle name="Calculation 2" xfId="43" xr:uid="{00000000-0005-0000-0000-000019000000}"/>
    <cellStyle name="Calculation 2 2" xfId="70" xr:uid="{00000000-0005-0000-0000-00001A000000}"/>
    <cellStyle name="Calculation 2 3" xfId="85" xr:uid="{00000000-0005-0000-0000-00001B000000}"/>
    <cellStyle name="Check Cell 2" xfId="44" xr:uid="{00000000-0005-0000-0000-00001C000000}"/>
    <cellStyle name="Comma 3" xfId="16" xr:uid="{00000000-0005-0000-0000-00001D000000}"/>
    <cellStyle name="Comma 3 2" xfId="89" xr:uid="{00000000-0005-0000-0000-00001E000000}"/>
    <cellStyle name="Comma 3 3" xfId="100" xr:uid="{00000000-0005-0000-0000-00001F000000}"/>
    <cellStyle name="Excel Built-in Normal" xfId="6" xr:uid="{00000000-0005-0000-0000-000020000000}"/>
    <cellStyle name="Excel Built-in Normal 2" xfId="45" xr:uid="{00000000-0005-0000-0000-000021000000}"/>
    <cellStyle name="Excel Built-in Normal 2 2" xfId="90" xr:uid="{00000000-0005-0000-0000-000022000000}"/>
    <cellStyle name="Explanatory Text 2" xfId="46" xr:uid="{00000000-0005-0000-0000-000023000000}"/>
    <cellStyle name="Good 2" xfId="47" xr:uid="{00000000-0005-0000-0000-000024000000}"/>
    <cellStyle name="Good 3" xfId="48" xr:uid="{00000000-0005-0000-0000-000025000000}"/>
    <cellStyle name="Heading 1 2" xfId="49" xr:uid="{00000000-0005-0000-0000-000026000000}"/>
    <cellStyle name="Heading 2 2" xfId="50" xr:uid="{00000000-0005-0000-0000-000027000000}"/>
    <cellStyle name="Heading 3 2" xfId="51" xr:uid="{00000000-0005-0000-0000-000028000000}"/>
    <cellStyle name="Heading 4 2" xfId="52" xr:uid="{00000000-0005-0000-0000-000029000000}"/>
    <cellStyle name="Input 2" xfId="53" xr:uid="{00000000-0005-0000-0000-00002A000000}"/>
    <cellStyle name="Input 2 2" xfId="71" xr:uid="{00000000-0005-0000-0000-00002B000000}"/>
    <cellStyle name="Input 2 3" xfId="84" xr:uid="{00000000-0005-0000-0000-00002C000000}"/>
    <cellStyle name="Linked Cell 2" xfId="54" xr:uid="{00000000-0005-0000-0000-00002D000000}"/>
    <cellStyle name="Neutral 2" xfId="55" xr:uid="{00000000-0005-0000-0000-00002E000000}"/>
    <cellStyle name="Normal" xfId="0" builtinId="0"/>
    <cellStyle name="Normal 10" xfId="11" xr:uid="{00000000-0005-0000-0000-000030000000}"/>
    <cellStyle name="Normal 11" xfId="15" xr:uid="{00000000-0005-0000-0000-000031000000}"/>
    <cellStyle name="Normal 13" xfId="13" xr:uid="{00000000-0005-0000-0000-000032000000}"/>
    <cellStyle name="Normal 13 2" xfId="91" xr:uid="{00000000-0005-0000-0000-000033000000}"/>
    <cellStyle name="Normal 13 3" xfId="99" xr:uid="{00000000-0005-0000-0000-000034000000}"/>
    <cellStyle name="Normal 16" xfId="12" xr:uid="{00000000-0005-0000-0000-000035000000}"/>
    <cellStyle name="Normal 2" xfId="14" xr:uid="{00000000-0005-0000-0000-000036000000}"/>
    <cellStyle name="Normal 2 16" xfId="2" xr:uid="{00000000-0005-0000-0000-000037000000}"/>
    <cellStyle name="Normal 2 17" xfId="3" xr:uid="{00000000-0005-0000-0000-000038000000}"/>
    <cellStyle name="Normal 2 18" xfId="10" xr:uid="{00000000-0005-0000-0000-000039000000}"/>
    <cellStyle name="Normal 2 18 2" xfId="92" xr:uid="{00000000-0005-0000-0000-00003A000000}"/>
    <cellStyle name="Normal 2 18 3" xfId="98" xr:uid="{00000000-0005-0000-0000-00003B000000}"/>
    <cellStyle name="Normal 2 2" xfId="57" xr:uid="{00000000-0005-0000-0000-00003C000000}"/>
    <cellStyle name="Normal 2 2 2" xfId="76" xr:uid="{00000000-0005-0000-0000-00003D000000}"/>
    <cellStyle name="Normal 2 3" xfId="56" xr:uid="{00000000-0005-0000-0000-00003E000000}"/>
    <cellStyle name="Normal 2 3 2" xfId="93" xr:uid="{00000000-0005-0000-0000-00003F000000}"/>
    <cellStyle name="Normal 2 4" xfId="75" xr:uid="{00000000-0005-0000-0000-000040000000}"/>
    <cellStyle name="Normal 3" xfId="5" xr:uid="{00000000-0005-0000-0000-000041000000}"/>
    <cellStyle name="Normal 3 2" xfId="58" xr:uid="{00000000-0005-0000-0000-000042000000}"/>
    <cellStyle name="Normal 3 2 2" xfId="94" xr:uid="{00000000-0005-0000-0000-000043000000}"/>
    <cellStyle name="Normal 4" xfId="8" xr:uid="{00000000-0005-0000-0000-000044000000}"/>
    <cellStyle name="Normal 4 2" xfId="59" xr:uid="{00000000-0005-0000-0000-000045000000}"/>
    <cellStyle name="Normal 4 2 2" xfId="78" xr:uid="{00000000-0005-0000-0000-000046000000}"/>
    <cellStyle name="Normal 4 3" xfId="77" xr:uid="{00000000-0005-0000-0000-000047000000}"/>
    <cellStyle name="Normal 4 3 2" xfId="95" xr:uid="{00000000-0005-0000-0000-000048000000}"/>
    <cellStyle name="Normal 5" xfId="4" xr:uid="{00000000-0005-0000-0000-000049000000}"/>
    <cellStyle name="Normal 5 2" xfId="60" xr:uid="{00000000-0005-0000-0000-00004A000000}"/>
    <cellStyle name="Normal 5 3" xfId="96" xr:uid="{00000000-0005-0000-0000-00004B000000}"/>
    <cellStyle name="Normal 6" xfId="61" xr:uid="{00000000-0005-0000-0000-00004C000000}"/>
    <cellStyle name="Normal 6 2" xfId="79" xr:uid="{00000000-0005-0000-0000-00004D000000}"/>
    <cellStyle name="Normal 7" xfId="1" xr:uid="{00000000-0005-0000-0000-00004E000000}"/>
    <cellStyle name="Normal 7 2" xfId="62" xr:uid="{00000000-0005-0000-0000-00004F000000}"/>
    <cellStyle name="Normal 8" xfId="9" xr:uid="{00000000-0005-0000-0000-000050000000}"/>
    <cellStyle name="Normal 9" xfId="17" xr:uid="{00000000-0005-0000-0000-000051000000}"/>
    <cellStyle name="Normal 9 2" xfId="97" xr:uid="{00000000-0005-0000-0000-000052000000}"/>
    <cellStyle name="Normal_Priznto djuture" xfId="63" xr:uid="{00000000-0005-0000-0000-000053000000}"/>
    <cellStyle name="Note 2" xfId="64" xr:uid="{00000000-0005-0000-0000-000054000000}"/>
    <cellStyle name="Note 2 2" xfId="72" xr:uid="{00000000-0005-0000-0000-000055000000}"/>
    <cellStyle name="Note 2 3" xfId="88" xr:uid="{00000000-0005-0000-0000-000056000000}"/>
    <cellStyle name="Output 2" xfId="65" xr:uid="{00000000-0005-0000-0000-000057000000}"/>
    <cellStyle name="Output 2 2" xfId="73" xr:uid="{00000000-0005-0000-0000-000058000000}"/>
    <cellStyle name="Output 2 3" xfId="80" xr:uid="{00000000-0005-0000-0000-000059000000}"/>
    <cellStyle name="Output 2 4" xfId="82" xr:uid="{00000000-0005-0000-0000-00005A000000}"/>
    <cellStyle name="Output 2 5" xfId="86" xr:uid="{00000000-0005-0000-0000-00005B000000}"/>
    <cellStyle name="Percent 2" xfId="66" xr:uid="{00000000-0005-0000-0000-00005C000000}"/>
    <cellStyle name="Title 2" xfId="67" xr:uid="{00000000-0005-0000-0000-00005D000000}"/>
    <cellStyle name="Total 2" xfId="68" xr:uid="{00000000-0005-0000-0000-00005E000000}"/>
    <cellStyle name="Total 2 2" xfId="74" xr:uid="{00000000-0005-0000-0000-00005F000000}"/>
    <cellStyle name="Total 2 3" xfId="81" xr:uid="{00000000-0005-0000-0000-000060000000}"/>
    <cellStyle name="Total 2 4" xfId="83" xr:uid="{00000000-0005-0000-0000-000061000000}"/>
    <cellStyle name="Total 2 5" xfId="87" xr:uid="{00000000-0005-0000-0000-000062000000}"/>
    <cellStyle name="Warning Text 2" xfId="69" xr:uid="{00000000-0005-0000-0000-000063000000}"/>
    <cellStyle name="Нормалан 2" xfId="7" xr:uid="{00000000-0005-0000-0000-000064000000}"/>
  </cellStyles>
  <dxfs count="0"/>
  <tableStyles count="0" defaultTableStyle="TableStyleMedium2" defaultPivotStyle="PivotStyleLight16"/>
  <colors>
    <mruColors>
      <color rgb="FFE6D5F3"/>
      <color rgb="FFCC99FF"/>
      <color rgb="FF9966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F65CB-0C10-4C44-8C4C-1ED7536895DF}">
  <dimension ref="A1:I113"/>
  <sheetViews>
    <sheetView tabSelected="1" topLeftCell="C1" workbookViewId="0">
      <selection activeCell="M6" sqref="M6"/>
    </sheetView>
  </sheetViews>
  <sheetFormatPr defaultColWidth="8.85546875" defaultRowHeight="15"/>
  <cols>
    <col min="1" max="1" width="20.42578125" customWidth="1"/>
    <col min="2" max="2" width="9" customWidth="1"/>
    <col min="3" max="3" width="29.42578125" customWidth="1"/>
    <col min="4" max="4" width="10.42578125" bestFit="1" customWidth="1"/>
    <col min="5" max="6" width="21.42578125" customWidth="1"/>
    <col min="7" max="7" width="15" customWidth="1"/>
    <col min="8" max="8" width="20.28515625" customWidth="1"/>
    <col min="9" max="9" width="13.42578125" customWidth="1"/>
  </cols>
  <sheetData>
    <row r="1" spans="1:9" ht="45">
      <c r="A1" s="14" t="s">
        <v>21</v>
      </c>
      <c r="B1" s="15" t="s">
        <v>22</v>
      </c>
      <c r="C1" s="15" t="s">
        <v>23</v>
      </c>
      <c r="D1" s="17" t="s">
        <v>24</v>
      </c>
      <c r="E1" s="17" t="s">
        <v>20</v>
      </c>
      <c r="F1" s="17"/>
      <c r="G1" s="20" t="s">
        <v>25</v>
      </c>
      <c r="H1" s="23" t="s">
        <v>26</v>
      </c>
      <c r="I1" s="24" t="s">
        <v>136</v>
      </c>
    </row>
    <row r="2" spans="1:9" ht="38.25">
      <c r="A2" s="13" t="s">
        <v>28</v>
      </c>
      <c r="B2" s="3">
        <v>10</v>
      </c>
      <c r="C2" s="3" t="s">
        <v>29</v>
      </c>
      <c r="D2" s="16">
        <v>1</v>
      </c>
      <c r="E2" s="6" t="s">
        <v>30</v>
      </c>
      <c r="F2" s="18" t="str">
        <f t="shared" ref="F2:F33" si="0">B2&amp;D2&amp;E2</f>
        <v>101Cell pack DCL 20l</v>
      </c>
      <c r="G2" s="19">
        <v>18013</v>
      </c>
      <c r="H2" s="21" t="s">
        <v>131</v>
      </c>
      <c r="I2" s="25">
        <v>0</v>
      </c>
    </row>
    <row r="3" spans="1:9" ht="38.25">
      <c r="A3" s="7" t="s">
        <v>28</v>
      </c>
      <c r="B3" s="3">
        <v>10</v>
      </c>
      <c r="C3" s="1" t="s">
        <v>29</v>
      </c>
      <c r="D3" s="2">
        <v>5</v>
      </c>
      <c r="E3" s="6" t="s">
        <v>31</v>
      </c>
      <c r="F3" s="9" t="str">
        <f t="shared" si="0"/>
        <v>105Flurocell WNR 2x82 ml</v>
      </c>
      <c r="G3" s="4">
        <v>32000</v>
      </c>
      <c r="H3" s="22" t="s">
        <v>131</v>
      </c>
      <c r="I3" s="25">
        <v>0</v>
      </c>
    </row>
    <row r="4" spans="1:9" ht="38.25">
      <c r="A4" s="7" t="s">
        <v>28</v>
      </c>
      <c r="B4" s="3">
        <v>10</v>
      </c>
      <c r="C4" s="1" t="s">
        <v>29</v>
      </c>
      <c r="D4" s="2">
        <v>9</v>
      </c>
      <c r="E4" s="6" t="s">
        <v>32</v>
      </c>
      <c r="F4" s="9" t="str">
        <f t="shared" si="0"/>
        <v>109Cellclean 50 ml</v>
      </c>
      <c r="G4" s="4">
        <v>35096</v>
      </c>
      <c r="H4" s="22" t="s">
        <v>131</v>
      </c>
      <c r="I4" s="25">
        <v>3</v>
      </c>
    </row>
    <row r="5" spans="1:9" ht="38.25">
      <c r="A5" s="7" t="s">
        <v>28</v>
      </c>
      <c r="B5" s="3">
        <v>10</v>
      </c>
      <c r="C5" s="1" t="s">
        <v>29</v>
      </c>
      <c r="D5" s="2">
        <v>10</v>
      </c>
      <c r="E5" s="6" t="s">
        <v>33</v>
      </c>
      <c r="F5" s="9" t="str">
        <f t="shared" si="0"/>
        <v>1010XN Chek L1</v>
      </c>
      <c r="G5" s="4">
        <v>18426</v>
      </c>
      <c r="H5" s="22" t="s">
        <v>131</v>
      </c>
      <c r="I5" s="25">
        <v>1</v>
      </c>
    </row>
    <row r="6" spans="1:9" ht="38.25">
      <c r="A6" s="7" t="s">
        <v>28</v>
      </c>
      <c r="B6" s="3">
        <v>10</v>
      </c>
      <c r="C6" s="1" t="s">
        <v>29</v>
      </c>
      <c r="D6" s="2">
        <v>11</v>
      </c>
      <c r="E6" s="6" t="s">
        <v>34</v>
      </c>
      <c r="F6" s="9" t="str">
        <f t="shared" si="0"/>
        <v>1011XN Chek L2</v>
      </c>
      <c r="G6" s="4">
        <v>18426</v>
      </c>
      <c r="H6" s="22" t="s">
        <v>131</v>
      </c>
      <c r="I6" s="25">
        <v>1</v>
      </c>
    </row>
    <row r="7" spans="1:9" ht="38.25">
      <c r="A7" s="7" t="s">
        <v>28</v>
      </c>
      <c r="B7" s="3">
        <v>10</v>
      </c>
      <c r="C7" s="1" t="s">
        <v>29</v>
      </c>
      <c r="D7" s="2">
        <v>12</v>
      </c>
      <c r="E7" s="6" t="s">
        <v>35</v>
      </c>
      <c r="F7" s="9" t="str">
        <f t="shared" si="0"/>
        <v>1012XN Chek L3</v>
      </c>
      <c r="G7" s="4">
        <v>18426</v>
      </c>
      <c r="H7" s="22" t="s">
        <v>131</v>
      </c>
      <c r="I7" s="25">
        <v>1</v>
      </c>
    </row>
    <row r="8" spans="1:9" ht="38.25">
      <c r="A8" s="7" t="s">
        <v>28</v>
      </c>
      <c r="B8" s="3">
        <v>10</v>
      </c>
      <c r="C8" s="1" t="s">
        <v>29</v>
      </c>
      <c r="D8" s="2">
        <v>15</v>
      </c>
      <c r="E8" s="6" t="s">
        <v>36</v>
      </c>
      <c r="F8" s="9" t="str">
        <f t="shared" si="0"/>
        <v xml:space="preserve">1015Sulfolyser </v>
      </c>
      <c r="G8" s="4">
        <v>87340</v>
      </c>
      <c r="H8" s="22" t="s">
        <v>131</v>
      </c>
      <c r="I8" s="25">
        <v>1</v>
      </c>
    </row>
    <row r="9" spans="1:9" ht="38.25">
      <c r="A9" s="7" t="s">
        <v>28</v>
      </c>
      <c r="B9" s="3">
        <v>16</v>
      </c>
      <c r="C9" s="1" t="s">
        <v>37</v>
      </c>
      <c r="D9" s="2">
        <v>1</v>
      </c>
      <c r="E9" s="6" t="s">
        <v>38</v>
      </c>
      <c r="F9" s="9" t="str">
        <f t="shared" si="0"/>
        <v>161Universal card  1000 test</v>
      </c>
      <c r="G9" s="4">
        <v>31000</v>
      </c>
      <c r="H9" s="22" t="s">
        <v>132</v>
      </c>
      <c r="I9" s="25">
        <v>0</v>
      </c>
    </row>
    <row r="10" spans="1:9" ht="38.25">
      <c r="A10" s="7" t="s">
        <v>28</v>
      </c>
      <c r="B10" s="3">
        <v>16</v>
      </c>
      <c r="C10" s="1" t="s">
        <v>37</v>
      </c>
      <c r="D10" s="2">
        <v>2</v>
      </c>
      <c r="E10" s="6" t="s">
        <v>39</v>
      </c>
      <c r="F10" s="9" t="str">
        <f t="shared" si="0"/>
        <v>162Universal card  4000 test</v>
      </c>
      <c r="G10" s="4">
        <v>124000</v>
      </c>
      <c r="H10" s="22" t="s">
        <v>132</v>
      </c>
      <c r="I10" s="25">
        <v>2</v>
      </c>
    </row>
    <row r="11" spans="1:9" ht="38.25">
      <c r="A11" s="7" t="s">
        <v>28</v>
      </c>
      <c r="B11" s="3">
        <v>24</v>
      </c>
      <c r="C11" s="1" t="s">
        <v>40</v>
      </c>
      <c r="D11" s="2">
        <v>1</v>
      </c>
      <c r="E11" s="6" t="s">
        <v>41</v>
      </c>
      <c r="F11" s="9" t="str">
        <f t="shared" si="0"/>
        <v>241CBC Timepac with defoamer (cyanidefree)</v>
      </c>
      <c r="G11" s="4">
        <v>108225</v>
      </c>
      <c r="H11" s="5" t="s">
        <v>133</v>
      </c>
      <c r="I11" s="25">
        <v>0</v>
      </c>
    </row>
    <row r="12" spans="1:9" ht="38.25">
      <c r="A12" s="7" t="s">
        <v>28</v>
      </c>
      <c r="B12" s="3">
        <v>24</v>
      </c>
      <c r="C12" s="1" t="s">
        <v>40</v>
      </c>
      <c r="D12" s="2">
        <v>2</v>
      </c>
      <c r="E12" s="6" t="s">
        <v>42</v>
      </c>
      <c r="F12" s="9" t="str">
        <f t="shared" si="0"/>
        <v>242 Diff Timepac with Perox Sheath</v>
      </c>
      <c r="G12" s="4">
        <v>86102</v>
      </c>
      <c r="H12" s="5" t="s">
        <v>133</v>
      </c>
      <c r="I12" s="25">
        <v>0</v>
      </c>
    </row>
    <row r="13" spans="1:9" ht="38.25">
      <c r="A13" s="7" t="s">
        <v>28</v>
      </c>
      <c r="B13" s="3">
        <v>24</v>
      </c>
      <c r="C13" s="1" t="s">
        <v>40</v>
      </c>
      <c r="D13" s="2">
        <v>4</v>
      </c>
      <c r="E13" s="6" t="s">
        <v>43</v>
      </c>
      <c r="F13" s="9" t="str">
        <f t="shared" si="0"/>
        <v>244Sheath Rinse</v>
      </c>
      <c r="G13" s="4">
        <v>15426</v>
      </c>
      <c r="H13" s="5" t="s">
        <v>133</v>
      </c>
      <c r="I13" s="25">
        <v>1</v>
      </c>
    </row>
    <row r="14" spans="1:9" ht="38.25">
      <c r="A14" s="7" t="s">
        <v>28</v>
      </c>
      <c r="B14" s="3">
        <v>24</v>
      </c>
      <c r="C14" s="1" t="s">
        <v>40</v>
      </c>
      <c r="D14" s="2">
        <v>7</v>
      </c>
      <c r="E14" s="6" t="s">
        <v>44</v>
      </c>
      <c r="F14" s="9" t="str">
        <f t="shared" si="0"/>
        <v>247EZ Wash</v>
      </c>
      <c r="G14" s="4">
        <v>72403</v>
      </c>
      <c r="H14" s="5" t="s">
        <v>133</v>
      </c>
      <c r="I14" s="25">
        <v>1</v>
      </c>
    </row>
    <row r="15" spans="1:9" ht="38.25">
      <c r="A15" s="7" t="s">
        <v>28</v>
      </c>
      <c r="B15" s="3">
        <v>24</v>
      </c>
      <c r="C15" s="1" t="s">
        <v>40</v>
      </c>
      <c r="D15" s="2">
        <v>12</v>
      </c>
      <c r="E15" s="6" t="s">
        <v>45</v>
      </c>
      <c r="F15" s="9" t="str">
        <f t="shared" si="0"/>
        <v>2412TESTPoint Abnormal 1 (3:1)</v>
      </c>
      <c r="G15" s="4">
        <v>22305</v>
      </c>
      <c r="H15" s="5" t="s">
        <v>133</v>
      </c>
      <c r="I15" s="25">
        <v>0</v>
      </c>
    </row>
    <row r="16" spans="1:9" ht="38.25">
      <c r="A16" s="7" t="s">
        <v>28</v>
      </c>
      <c r="B16" s="3">
        <v>24</v>
      </c>
      <c r="C16" s="1" t="s">
        <v>40</v>
      </c>
      <c r="D16" s="2">
        <v>13</v>
      </c>
      <c r="E16" s="6" t="s">
        <v>46</v>
      </c>
      <c r="F16" s="9" t="str">
        <f t="shared" si="0"/>
        <v>2413TESTPoint Normal (3:1)</v>
      </c>
      <c r="G16" s="4">
        <v>22305</v>
      </c>
      <c r="H16" s="5" t="s">
        <v>133</v>
      </c>
      <c r="I16" s="25">
        <v>0</v>
      </c>
    </row>
    <row r="17" spans="1:9" ht="38.25">
      <c r="A17" s="7" t="s">
        <v>28</v>
      </c>
      <c r="B17" s="3">
        <v>24</v>
      </c>
      <c r="C17" s="1" t="s">
        <v>40</v>
      </c>
      <c r="D17" s="2">
        <v>14</v>
      </c>
      <c r="E17" s="6" t="s">
        <v>47</v>
      </c>
      <c r="F17" s="9" t="str">
        <f t="shared" si="0"/>
        <v>2414TESTPoint Abnormal 2 (3:1)</v>
      </c>
      <c r="G17" s="4">
        <v>22305</v>
      </c>
      <c r="H17" s="5" t="s">
        <v>133</v>
      </c>
      <c r="I17" s="25">
        <v>0</v>
      </c>
    </row>
    <row r="18" spans="1:9" ht="76.5">
      <c r="A18" s="7" t="s">
        <v>28</v>
      </c>
      <c r="B18" s="3">
        <v>33</v>
      </c>
      <c r="C18" s="1" t="s">
        <v>48</v>
      </c>
      <c r="D18" s="2">
        <v>2</v>
      </c>
      <c r="E18" s="6" t="s">
        <v>49</v>
      </c>
      <c r="F18" s="9" t="str">
        <f t="shared" si="0"/>
        <v>332Dade Ci-Trol 2</v>
      </c>
      <c r="G18" s="4">
        <v>16477.2</v>
      </c>
      <c r="H18" s="5" t="s">
        <v>134</v>
      </c>
      <c r="I18" s="25">
        <v>0</v>
      </c>
    </row>
    <row r="19" spans="1:9" ht="76.5">
      <c r="A19" s="7" t="s">
        <v>28</v>
      </c>
      <c r="B19" s="3">
        <v>33</v>
      </c>
      <c r="C19" s="1" t="s">
        <v>48</v>
      </c>
      <c r="D19" s="2">
        <v>6</v>
      </c>
      <c r="E19" s="6" t="s">
        <v>50</v>
      </c>
      <c r="F19" s="9" t="str">
        <f t="shared" si="0"/>
        <v>336Cuvettes</v>
      </c>
      <c r="G19" s="4">
        <v>97489.2</v>
      </c>
      <c r="H19" s="5" t="s">
        <v>134</v>
      </c>
      <c r="I19" s="25">
        <v>0</v>
      </c>
    </row>
    <row r="20" spans="1:9" ht="76.5">
      <c r="A20" s="7" t="s">
        <v>28</v>
      </c>
      <c r="B20" s="3">
        <v>33</v>
      </c>
      <c r="C20" s="1" t="s">
        <v>48</v>
      </c>
      <c r="D20" s="2">
        <v>13</v>
      </c>
      <c r="E20" s="6" t="s">
        <v>51</v>
      </c>
      <c r="F20" s="9" t="str">
        <f t="shared" si="0"/>
        <v xml:space="preserve">3313CA Clean I </v>
      </c>
      <c r="G20" s="4">
        <v>3270</v>
      </c>
      <c r="H20" s="5" t="s">
        <v>134</v>
      </c>
      <c r="I20" s="25">
        <v>0</v>
      </c>
    </row>
    <row r="21" spans="1:9" ht="76.5">
      <c r="A21" s="7" t="s">
        <v>28</v>
      </c>
      <c r="B21" s="1">
        <v>33</v>
      </c>
      <c r="C21" s="1" t="s">
        <v>48</v>
      </c>
      <c r="D21" s="8">
        <v>27</v>
      </c>
      <c r="E21" s="9" t="s">
        <v>52</v>
      </c>
      <c r="F21" s="9" t="str">
        <f t="shared" si="0"/>
        <v>3327Dade Actin FS Activated PTT Reagent</v>
      </c>
      <c r="G21" s="11">
        <v>10024.799999999999</v>
      </c>
      <c r="H21" s="7" t="s">
        <v>134</v>
      </c>
      <c r="I21" s="25">
        <v>0</v>
      </c>
    </row>
    <row r="22" spans="1:9" ht="76.5">
      <c r="A22" s="7" t="s">
        <v>28</v>
      </c>
      <c r="B22" s="1">
        <v>33</v>
      </c>
      <c r="C22" s="1" t="s">
        <v>48</v>
      </c>
      <c r="D22" s="8">
        <v>31</v>
      </c>
      <c r="E22" s="9" t="s">
        <v>53</v>
      </c>
      <c r="F22" s="9" t="str">
        <f t="shared" si="0"/>
        <v>3331Dade Thrombin Reagent</v>
      </c>
      <c r="G22" s="11">
        <v>67194</v>
      </c>
      <c r="H22" s="7" t="s">
        <v>134</v>
      </c>
      <c r="I22" s="25">
        <v>0</v>
      </c>
    </row>
    <row r="23" spans="1:9" ht="76.5">
      <c r="A23" s="7" t="s">
        <v>28</v>
      </c>
      <c r="B23" s="1">
        <v>33</v>
      </c>
      <c r="C23" s="1" t="s">
        <v>48</v>
      </c>
      <c r="D23" s="8">
        <v>32</v>
      </c>
      <c r="E23" s="9" t="s">
        <v>54</v>
      </c>
      <c r="F23" s="9" t="str">
        <f t="shared" si="0"/>
        <v>3332Dade Owren's Veronal-Buffer</v>
      </c>
      <c r="G23" s="11">
        <v>5973.6</v>
      </c>
      <c r="H23" s="7" t="s">
        <v>134</v>
      </c>
      <c r="I23" s="25">
        <v>0</v>
      </c>
    </row>
    <row r="24" spans="1:9" ht="76.5">
      <c r="A24" s="7" t="s">
        <v>28</v>
      </c>
      <c r="B24" s="1">
        <v>33</v>
      </c>
      <c r="C24" s="1" t="s">
        <v>48</v>
      </c>
      <c r="D24" s="8">
        <v>44</v>
      </c>
      <c r="E24" s="9" t="s">
        <v>55</v>
      </c>
      <c r="F24" s="9" t="str">
        <f t="shared" si="0"/>
        <v>3344INNOVANCE® D-Dimer (6x4 ml)</v>
      </c>
      <c r="G24" s="11">
        <v>185834.82</v>
      </c>
      <c r="H24" s="7" t="s">
        <v>134</v>
      </c>
      <c r="I24" s="25">
        <v>1</v>
      </c>
    </row>
    <row r="25" spans="1:9" ht="76.5">
      <c r="A25" s="7" t="s">
        <v>28</v>
      </c>
      <c r="B25" s="1">
        <v>33</v>
      </c>
      <c r="C25" s="1" t="s">
        <v>48</v>
      </c>
      <c r="D25" s="8">
        <v>52</v>
      </c>
      <c r="E25" s="9" t="s">
        <v>56</v>
      </c>
      <c r="F25" s="9" t="str">
        <f t="shared" si="0"/>
        <v>3352INNOVANCE® D-Dimer Controls</v>
      </c>
      <c r="G25" s="11">
        <v>29983.200000000001</v>
      </c>
      <c r="H25" s="7" t="s">
        <v>134</v>
      </c>
      <c r="I25" s="25">
        <v>0</v>
      </c>
    </row>
    <row r="26" spans="1:9" ht="76.5">
      <c r="A26" s="7" t="s">
        <v>28</v>
      </c>
      <c r="B26" s="1">
        <v>33</v>
      </c>
      <c r="C26" s="1" t="s">
        <v>48</v>
      </c>
      <c r="D26" s="8">
        <v>83</v>
      </c>
      <c r="E26" s="9" t="s">
        <v>57</v>
      </c>
      <c r="F26" s="9" t="str">
        <f t="shared" si="0"/>
        <v>3383Control Plasma N</v>
      </c>
      <c r="G26" s="11">
        <v>19010.400000000001</v>
      </c>
      <c r="H26" s="7" t="s">
        <v>134</v>
      </c>
      <c r="I26" s="25">
        <v>0</v>
      </c>
    </row>
    <row r="27" spans="1:9" ht="76.5">
      <c r="A27" s="7" t="s">
        <v>28</v>
      </c>
      <c r="B27" s="1">
        <v>33</v>
      </c>
      <c r="C27" s="1" t="s">
        <v>48</v>
      </c>
      <c r="D27" s="8">
        <v>98</v>
      </c>
      <c r="E27" s="9" t="s">
        <v>58</v>
      </c>
      <c r="F27" s="9" t="str">
        <f t="shared" si="0"/>
        <v>3398Thromborel S</v>
      </c>
      <c r="G27" s="11">
        <v>26494.799999999999</v>
      </c>
      <c r="H27" s="7" t="s">
        <v>134</v>
      </c>
      <c r="I27" s="25">
        <v>0</v>
      </c>
    </row>
    <row r="28" spans="1:9" ht="25.5">
      <c r="A28" s="7" t="s">
        <v>28</v>
      </c>
      <c r="B28" s="1">
        <v>60</v>
      </c>
      <c r="C28" s="1" t="s">
        <v>18</v>
      </c>
      <c r="D28" s="8">
        <v>2</v>
      </c>
      <c r="E28" s="9" t="s">
        <v>0</v>
      </c>
      <c r="F28" s="9" t="str">
        <f t="shared" si="0"/>
        <v>602ALANIN AMINOTRANSFERAZA</v>
      </c>
      <c r="G28" s="11">
        <v>33012</v>
      </c>
      <c r="H28" s="7" t="s">
        <v>27</v>
      </c>
      <c r="I28" s="25">
        <v>3</v>
      </c>
    </row>
    <row r="29" spans="1:9" ht="25.5">
      <c r="A29" s="7" t="s">
        <v>28</v>
      </c>
      <c r="B29" s="1">
        <v>60</v>
      </c>
      <c r="C29" s="1" t="s">
        <v>18</v>
      </c>
      <c r="D29" s="8">
        <v>3</v>
      </c>
      <c r="E29" s="9" t="s">
        <v>1</v>
      </c>
      <c r="F29" s="9" t="str">
        <f t="shared" si="0"/>
        <v>603AMILAZA</v>
      </c>
      <c r="G29" s="11">
        <v>22415</v>
      </c>
      <c r="H29" s="7" t="s">
        <v>27</v>
      </c>
      <c r="I29" s="25">
        <v>3</v>
      </c>
    </row>
    <row r="30" spans="1:9" ht="25.5">
      <c r="A30" s="7" t="s">
        <v>28</v>
      </c>
      <c r="B30" s="1">
        <v>60</v>
      </c>
      <c r="C30" s="1" t="s">
        <v>18</v>
      </c>
      <c r="D30" s="8">
        <v>4</v>
      </c>
      <c r="E30" s="9" t="s">
        <v>2</v>
      </c>
      <c r="F30" s="9" t="str">
        <f t="shared" si="0"/>
        <v>604ASPARTAT AMINOTRANSFERAZA</v>
      </c>
      <c r="G30" s="11">
        <v>33012</v>
      </c>
      <c r="H30" s="7" t="s">
        <v>27</v>
      </c>
      <c r="I30" s="25">
        <v>3</v>
      </c>
    </row>
    <row r="31" spans="1:9" ht="25.5">
      <c r="A31" s="7" t="s">
        <v>28</v>
      </c>
      <c r="B31" s="1">
        <v>60</v>
      </c>
      <c r="C31" s="1" t="s">
        <v>18</v>
      </c>
      <c r="D31" s="8">
        <v>5</v>
      </c>
      <c r="E31" s="9" t="s">
        <v>59</v>
      </c>
      <c r="F31" s="9" t="str">
        <f t="shared" si="0"/>
        <v>605KREATIN KINAZA</v>
      </c>
      <c r="G31" s="11">
        <v>31212</v>
      </c>
      <c r="H31" s="7" t="s">
        <v>27</v>
      </c>
      <c r="I31" s="25">
        <v>1</v>
      </c>
    </row>
    <row r="32" spans="1:9" ht="25.5">
      <c r="A32" s="7" t="s">
        <v>28</v>
      </c>
      <c r="B32" s="1">
        <v>60</v>
      </c>
      <c r="C32" s="1" t="s">
        <v>18</v>
      </c>
      <c r="D32" s="8">
        <v>7</v>
      </c>
      <c r="E32" s="9" t="s">
        <v>3</v>
      </c>
      <c r="F32" s="9" t="str">
        <f t="shared" si="0"/>
        <v>607GAMA-GLUTAMIL TRANSFERAZA</v>
      </c>
      <c r="G32" s="11">
        <v>15492</v>
      </c>
      <c r="H32" s="7" t="s">
        <v>27</v>
      </c>
      <c r="I32" s="25">
        <v>3</v>
      </c>
    </row>
    <row r="33" spans="1:9" ht="25.5">
      <c r="A33" s="7" t="s">
        <v>28</v>
      </c>
      <c r="B33" s="1">
        <v>60</v>
      </c>
      <c r="C33" s="1" t="s">
        <v>18</v>
      </c>
      <c r="D33" s="8">
        <v>14</v>
      </c>
      <c r="E33" s="9" t="s">
        <v>4</v>
      </c>
      <c r="F33" s="9" t="str">
        <f t="shared" si="0"/>
        <v>6014ALBUMIN BCG</v>
      </c>
      <c r="G33" s="11">
        <v>26650</v>
      </c>
      <c r="H33" s="7" t="s">
        <v>27</v>
      </c>
      <c r="I33" s="25">
        <v>3</v>
      </c>
    </row>
    <row r="34" spans="1:9" ht="25.5">
      <c r="A34" s="7" t="s">
        <v>28</v>
      </c>
      <c r="B34" s="1">
        <v>60</v>
      </c>
      <c r="C34" s="1" t="s">
        <v>18</v>
      </c>
      <c r="D34" s="8">
        <v>16</v>
      </c>
      <c r="E34" s="9" t="s">
        <v>5</v>
      </c>
      <c r="F34" s="9" t="str">
        <f t="shared" ref="F34:F65" si="1">B34&amp;D34&amp;E34</f>
        <v>6016BILIRUBIN UKUPAN</v>
      </c>
      <c r="G34" s="11">
        <v>25135</v>
      </c>
      <c r="H34" s="7" t="s">
        <v>27</v>
      </c>
      <c r="I34" s="25">
        <v>3</v>
      </c>
    </row>
    <row r="35" spans="1:9" ht="25.5">
      <c r="A35" s="7" t="s">
        <v>28</v>
      </c>
      <c r="B35" s="1">
        <v>60</v>
      </c>
      <c r="C35" s="1" t="s">
        <v>18</v>
      </c>
      <c r="D35" s="8">
        <v>17</v>
      </c>
      <c r="E35" s="9" t="s">
        <v>60</v>
      </c>
      <c r="F35" s="9" t="str">
        <f t="shared" si="1"/>
        <v>6017HOLESTEROL UKUPAN</v>
      </c>
      <c r="G35" s="11">
        <v>56680</v>
      </c>
      <c r="H35" s="7" t="s">
        <v>27</v>
      </c>
      <c r="I35" s="25">
        <v>3</v>
      </c>
    </row>
    <row r="36" spans="1:9" ht="25.5">
      <c r="A36" s="7" t="s">
        <v>28</v>
      </c>
      <c r="B36" s="1">
        <v>60</v>
      </c>
      <c r="C36" s="1" t="s">
        <v>18</v>
      </c>
      <c r="D36" s="8">
        <v>19</v>
      </c>
      <c r="E36" s="9" t="s">
        <v>61</v>
      </c>
      <c r="F36" s="9" t="str">
        <f t="shared" si="1"/>
        <v>6019GLUKOZA</v>
      </c>
      <c r="G36" s="11">
        <v>25200</v>
      </c>
      <c r="H36" s="7" t="s">
        <v>27</v>
      </c>
      <c r="I36" s="25">
        <v>3</v>
      </c>
    </row>
    <row r="37" spans="1:9" ht="25.5">
      <c r="A37" s="7" t="s">
        <v>28</v>
      </c>
      <c r="B37" s="1">
        <v>60</v>
      </c>
      <c r="C37" s="1" t="s">
        <v>18</v>
      </c>
      <c r="D37" s="8">
        <v>20</v>
      </c>
      <c r="E37" s="9" t="s">
        <v>6</v>
      </c>
      <c r="F37" s="9" t="str">
        <f t="shared" si="1"/>
        <v>6020UREA</v>
      </c>
      <c r="G37" s="11">
        <v>37880</v>
      </c>
      <c r="H37" s="7" t="s">
        <v>27</v>
      </c>
      <c r="I37" s="25">
        <v>3</v>
      </c>
    </row>
    <row r="38" spans="1:9" ht="25.5">
      <c r="A38" s="7" t="s">
        <v>28</v>
      </c>
      <c r="B38" s="1">
        <v>60</v>
      </c>
      <c r="C38" s="1" t="s">
        <v>18</v>
      </c>
      <c r="D38" s="8">
        <v>21</v>
      </c>
      <c r="E38" s="9" t="s">
        <v>7</v>
      </c>
      <c r="F38" s="9" t="str">
        <f t="shared" si="1"/>
        <v>6021MOKRAĆNA KISELINA</v>
      </c>
      <c r="G38" s="11">
        <v>12120</v>
      </c>
      <c r="H38" s="7" t="s">
        <v>27</v>
      </c>
      <c r="I38" s="25">
        <v>3</v>
      </c>
    </row>
    <row r="39" spans="1:9" ht="25.5">
      <c r="A39" s="7" t="s">
        <v>28</v>
      </c>
      <c r="B39" s="1">
        <v>60</v>
      </c>
      <c r="C39" s="1" t="s">
        <v>18</v>
      </c>
      <c r="D39" s="8">
        <v>22</v>
      </c>
      <c r="E39" s="9" t="s">
        <v>8</v>
      </c>
      <c r="F39" s="9" t="str">
        <f t="shared" si="1"/>
        <v>6022KREATININ</v>
      </c>
      <c r="G39" s="11">
        <v>27240</v>
      </c>
      <c r="H39" s="7" t="s">
        <v>27</v>
      </c>
      <c r="I39" s="25">
        <v>3</v>
      </c>
    </row>
    <row r="40" spans="1:9" ht="25.5">
      <c r="A40" s="7" t="s">
        <v>28</v>
      </c>
      <c r="B40" s="1">
        <v>60</v>
      </c>
      <c r="C40" s="1" t="s">
        <v>18</v>
      </c>
      <c r="D40" s="8">
        <v>23</v>
      </c>
      <c r="E40" s="9" t="s">
        <v>62</v>
      </c>
      <c r="F40" s="9" t="str">
        <f t="shared" si="1"/>
        <v>6023FOSFOR</v>
      </c>
      <c r="G40" s="11">
        <v>45520</v>
      </c>
      <c r="H40" s="7" t="s">
        <v>27</v>
      </c>
      <c r="I40" s="25">
        <v>2</v>
      </c>
    </row>
    <row r="41" spans="1:9" ht="25.5">
      <c r="A41" s="7" t="s">
        <v>28</v>
      </c>
      <c r="B41" s="1">
        <v>60</v>
      </c>
      <c r="C41" s="1" t="s">
        <v>18</v>
      </c>
      <c r="D41" s="8">
        <v>24</v>
      </c>
      <c r="E41" s="9" t="s">
        <v>63</v>
      </c>
      <c r="F41" s="9" t="str">
        <f t="shared" si="1"/>
        <v>6024TRIGLICERIDI</v>
      </c>
      <c r="G41" s="11">
        <v>52880</v>
      </c>
      <c r="H41" s="7" t="s">
        <v>27</v>
      </c>
      <c r="I41" s="25">
        <v>1</v>
      </c>
    </row>
    <row r="42" spans="1:9" ht="25.5">
      <c r="A42" s="7" t="s">
        <v>28</v>
      </c>
      <c r="B42" s="1">
        <v>60</v>
      </c>
      <c r="C42" s="1" t="s">
        <v>18</v>
      </c>
      <c r="D42" s="8">
        <v>27</v>
      </c>
      <c r="E42" s="9" t="s">
        <v>64</v>
      </c>
      <c r="F42" s="9" t="str">
        <f t="shared" si="1"/>
        <v>6027KALCIJUM</v>
      </c>
      <c r="G42" s="11">
        <v>36600</v>
      </c>
      <c r="H42" s="7" t="s">
        <v>27</v>
      </c>
      <c r="I42" s="25">
        <v>2</v>
      </c>
    </row>
    <row r="43" spans="1:9" ht="25.5">
      <c r="A43" s="7" t="s">
        <v>28</v>
      </c>
      <c r="B43" s="1">
        <v>60</v>
      </c>
      <c r="C43" s="1" t="s">
        <v>18</v>
      </c>
      <c r="D43" s="8">
        <v>30</v>
      </c>
      <c r="E43" s="9" t="s">
        <v>9</v>
      </c>
      <c r="F43" s="9" t="str">
        <f t="shared" si="1"/>
        <v>6030CK-MB</v>
      </c>
      <c r="G43" s="11">
        <v>29484</v>
      </c>
      <c r="H43" s="7" t="s">
        <v>27</v>
      </c>
      <c r="I43" s="25">
        <v>3</v>
      </c>
    </row>
    <row r="44" spans="1:9" ht="25.5">
      <c r="A44" s="7" t="s">
        <v>28</v>
      </c>
      <c r="B44" s="1">
        <v>60</v>
      </c>
      <c r="C44" s="1" t="s">
        <v>18</v>
      </c>
      <c r="D44" s="8">
        <v>32</v>
      </c>
      <c r="E44" s="9" t="s">
        <v>10</v>
      </c>
      <c r="F44" s="9" t="str">
        <f t="shared" si="1"/>
        <v>6032CK-MB CTL</v>
      </c>
      <c r="G44" s="11">
        <v>15120</v>
      </c>
      <c r="H44" s="7" t="s">
        <v>27</v>
      </c>
      <c r="I44" s="25">
        <v>1</v>
      </c>
    </row>
    <row r="45" spans="1:9" ht="25.5">
      <c r="A45" s="7" t="s">
        <v>28</v>
      </c>
      <c r="B45" s="1">
        <v>60</v>
      </c>
      <c r="C45" s="1" t="s">
        <v>18</v>
      </c>
      <c r="D45" s="8">
        <v>43</v>
      </c>
      <c r="E45" s="9" t="s">
        <v>65</v>
      </c>
      <c r="F45" s="9" t="str">
        <f t="shared" si="1"/>
        <v>6043CRP Vario</v>
      </c>
      <c r="G45" s="11">
        <v>187080</v>
      </c>
      <c r="H45" s="7" t="s">
        <v>27</v>
      </c>
      <c r="I45" s="25">
        <v>4</v>
      </c>
    </row>
    <row r="46" spans="1:9" ht="25.5">
      <c r="A46" s="7" t="s">
        <v>28</v>
      </c>
      <c r="B46" s="1">
        <v>60</v>
      </c>
      <c r="C46" s="1" t="s">
        <v>18</v>
      </c>
      <c r="D46" s="8">
        <v>58</v>
      </c>
      <c r="E46" s="9" t="s">
        <v>66</v>
      </c>
      <c r="F46" s="9" t="str">
        <f t="shared" si="1"/>
        <v xml:space="preserve">6058ICT Sample Diluent </v>
      </c>
      <c r="G46" s="11">
        <v>49247</v>
      </c>
      <c r="H46" s="7" t="s">
        <v>27</v>
      </c>
      <c r="I46" s="25">
        <v>2</v>
      </c>
    </row>
    <row r="47" spans="1:9" ht="25.5">
      <c r="A47" s="7" t="s">
        <v>28</v>
      </c>
      <c r="B47" s="1">
        <v>60</v>
      </c>
      <c r="C47" s="1" t="s">
        <v>18</v>
      </c>
      <c r="D47" s="10">
        <v>59</v>
      </c>
      <c r="E47" s="9" t="s">
        <v>67</v>
      </c>
      <c r="F47" s="9" t="str">
        <f t="shared" si="1"/>
        <v xml:space="preserve">6059ICT Reference Solution </v>
      </c>
      <c r="G47" s="11">
        <v>16185</v>
      </c>
      <c r="H47" s="7" t="s">
        <v>27</v>
      </c>
      <c r="I47" s="25">
        <v>1</v>
      </c>
    </row>
    <row r="48" spans="1:9" ht="25.5">
      <c r="A48" s="7" t="s">
        <v>28</v>
      </c>
      <c r="B48" s="1">
        <v>60</v>
      </c>
      <c r="C48" s="1" t="s">
        <v>18</v>
      </c>
      <c r="D48" s="10">
        <v>60</v>
      </c>
      <c r="E48" s="9" t="s">
        <v>68</v>
      </c>
      <c r="F48" s="9" t="str">
        <f t="shared" si="1"/>
        <v xml:space="preserve">6060ICT Serum Calibrator Kit </v>
      </c>
      <c r="G48" s="11">
        <v>9632</v>
      </c>
      <c r="H48" s="7" t="s">
        <v>27</v>
      </c>
      <c r="I48" s="25">
        <v>1</v>
      </c>
    </row>
    <row r="49" spans="1:9" ht="25.5">
      <c r="A49" s="7" t="s">
        <v>28</v>
      </c>
      <c r="B49" s="1">
        <v>60</v>
      </c>
      <c r="C49" s="1" t="s">
        <v>18</v>
      </c>
      <c r="D49" s="10">
        <v>62</v>
      </c>
      <c r="E49" s="9" t="s">
        <v>69</v>
      </c>
      <c r="F49" s="9" t="str">
        <f t="shared" si="1"/>
        <v xml:space="preserve">6062Acid Wash </v>
      </c>
      <c r="G49" s="11">
        <v>15910</v>
      </c>
      <c r="H49" s="7" t="s">
        <v>27</v>
      </c>
      <c r="I49" s="25">
        <v>3</v>
      </c>
    </row>
    <row r="50" spans="1:9" ht="25.5">
      <c r="A50" s="7" t="s">
        <v>28</v>
      </c>
      <c r="B50" s="1">
        <v>60</v>
      </c>
      <c r="C50" s="1" t="s">
        <v>18</v>
      </c>
      <c r="D50" s="10">
        <v>63</v>
      </c>
      <c r="E50" s="9" t="s">
        <v>11</v>
      </c>
      <c r="F50" s="9" t="str">
        <f t="shared" si="1"/>
        <v xml:space="preserve">6063Alkaline Wash </v>
      </c>
      <c r="G50" s="11">
        <v>15500</v>
      </c>
      <c r="H50" s="7" t="s">
        <v>27</v>
      </c>
      <c r="I50" s="25">
        <v>6</v>
      </c>
    </row>
    <row r="51" spans="1:9" ht="25.5">
      <c r="A51" s="7" t="s">
        <v>28</v>
      </c>
      <c r="B51" s="1">
        <v>60</v>
      </c>
      <c r="C51" s="1" t="s">
        <v>18</v>
      </c>
      <c r="D51" s="10">
        <v>64</v>
      </c>
      <c r="E51" s="9" t="s">
        <v>12</v>
      </c>
      <c r="F51" s="9" t="str">
        <f t="shared" si="1"/>
        <v xml:space="preserve">6064Detergent A </v>
      </c>
      <c r="G51" s="11">
        <v>22667.8</v>
      </c>
      <c r="H51" s="7" t="s">
        <v>27</v>
      </c>
      <c r="I51" s="25">
        <v>3</v>
      </c>
    </row>
    <row r="52" spans="1:9" ht="25.5">
      <c r="A52" s="7" t="s">
        <v>28</v>
      </c>
      <c r="B52" s="1">
        <v>60</v>
      </c>
      <c r="C52" s="1" t="s">
        <v>18</v>
      </c>
      <c r="D52" s="10">
        <v>68</v>
      </c>
      <c r="E52" s="9" t="s">
        <v>70</v>
      </c>
      <c r="F52" s="9" t="str">
        <f t="shared" si="1"/>
        <v>6068Maintenance Solutions</v>
      </c>
      <c r="G52" s="11">
        <v>37500</v>
      </c>
      <c r="H52" s="7" t="s">
        <v>27</v>
      </c>
      <c r="I52" s="25">
        <v>1</v>
      </c>
    </row>
    <row r="53" spans="1:9" ht="25.5">
      <c r="A53" s="7" t="s">
        <v>28</v>
      </c>
      <c r="B53" s="1">
        <v>60</v>
      </c>
      <c r="C53" s="1" t="s">
        <v>18</v>
      </c>
      <c r="D53" s="10">
        <v>72</v>
      </c>
      <c r="E53" s="9" t="s">
        <v>13</v>
      </c>
      <c r="F53" s="9" t="str">
        <f t="shared" si="1"/>
        <v xml:space="preserve">6072Multiconstituent Calibrator Kit </v>
      </c>
      <c r="G53" s="11">
        <v>21880</v>
      </c>
      <c r="H53" s="7" t="s">
        <v>27</v>
      </c>
      <c r="I53" s="25">
        <v>1</v>
      </c>
    </row>
    <row r="54" spans="1:9" ht="25.5">
      <c r="A54" s="7" t="s">
        <v>28</v>
      </c>
      <c r="B54" s="1">
        <v>61</v>
      </c>
      <c r="C54" s="1" t="s">
        <v>19</v>
      </c>
      <c r="D54" s="10">
        <v>58</v>
      </c>
      <c r="E54" s="9" t="s">
        <v>14</v>
      </c>
      <c r="F54" s="9" t="str">
        <f t="shared" si="1"/>
        <v>6158TROPONIN HIGH SENSITIVE</v>
      </c>
      <c r="G54" s="11">
        <v>71050</v>
      </c>
      <c r="H54" s="7" t="s">
        <v>27</v>
      </c>
      <c r="I54" s="25">
        <v>10</v>
      </c>
    </row>
    <row r="55" spans="1:9" ht="25.5">
      <c r="A55" s="7" t="s">
        <v>28</v>
      </c>
      <c r="B55" s="1">
        <v>61</v>
      </c>
      <c r="C55" s="1" t="s">
        <v>19</v>
      </c>
      <c r="D55" s="10">
        <v>60</v>
      </c>
      <c r="E55" s="9" t="s">
        <v>71</v>
      </c>
      <c r="F55" s="9" t="str">
        <f t="shared" si="1"/>
        <v>6160High Sensitive Troponin-I Calibrators</v>
      </c>
      <c r="G55" s="11">
        <v>17200</v>
      </c>
      <c r="H55" s="7" t="s">
        <v>27</v>
      </c>
      <c r="I55" s="25">
        <v>2</v>
      </c>
    </row>
    <row r="56" spans="1:9" ht="25.5">
      <c r="A56" s="7" t="s">
        <v>28</v>
      </c>
      <c r="B56" s="1">
        <v>61</v>
      </c>
      <c r="C56" s="1" t="s">
        <v>19</v>
      </c>
      <c r="D56" s="10">
        <v>66</v>
      </c>
      <c r="E56" s="9" t="s">
        <v>72</v>
      </c>
      <c r="F56" s="9" t="str">
        <f t="shared" si="1"/>
        <v>6166BETA HCG</v>
      </c>
      <c r="G56" s="11">
        <v>44100</v>
      </c>
      <c r="H56" s="7" t="s">
        <v>27</v>
      </c>
      <c r="I56" s="25">
        <v>2</v>
      </c>
    </row>
    <row r="57" spans="1:9" ht="25.5">
      <c r="A57" s="7" t="s">
        <v>28</v>
      </c>
      <c r="B57" s="1">
        <v>61</v>
      </c>
      <c r="C57" s="1" t="s">
        <v>19</v>
      </c>
      <c r="D57" s="10">
        <v>70</v>
      </c>
      <c r="E57" s="9" t="s">
        <v>73</v>
      </c>
      <c r="F57" s="9" t="str">
        <f t="shared" si="1"/>
        <v>6170PROLAKTIN</v>
      </c>
      <c r="G57" s="11">
        <v>33950</v>
      </c>
      <c r="H57" s="7" t="s">
        <v>27</v>
      </c>
      <c r="I57" s="25">
        <v>2</v>
      </c>
    </row>
    <row r="58" spans="1:9" ht="25.5">
      <c r="A58" s="7" t="s">
        <v>28</v>
      </c>
      <c r="B58" s="1">
        <v>61</v>
      </c>
      <c r="C58" s="1" t="s">
        <v>19</v>
      </c>
      <c r="D58" s="10">
        <v>74</v>
      </c>
      <c r="E58" s="9" t="s">
        <v>74</v>
      </c>
      <c r="F58" s="9" t="str">
        <f t="shared" si="1"/>
        <v>6174ESTRAIOL</v>
      </c>
      <c r="G58" s="11">
        <v>39900</v>
      </c>
      <c r="H58" s="7" t="s">
        <v>27</v>
      </c>
      <c r="I58" s="25">
        <v>2</v>
      </c>
    </row>
    <row r="59" spans="1:9" ht="25.5">
      <c r="A59" s="7" t="s">
        <v>28</v>
      </c>
      <c r="B59" s="1">
        <v>61</v>
      </c>
      <c r="C59" s="1" t="s">
        <v>19</v>
      </c>
      <c r="D59" s="10">
        <v>79</v>
      </c>
      <c r="E59" s="9" t="s">
        <v>75</v>
      </c>
      <c r="F59" s="9" t="str">
        <f t="shared" si="1"/>
        <v>6179TESTOSTERON</v>
      </c>
      <c r="G59" s="11">
        <v>44100</v>
      </c>
      <c r="H59" s="7" t="s">
        <v>27</v>
      </c>
      <c r="I59" s="25">
        <v>4</v>
      </c>
    </row>
    <row r="60" spans="1:9" ht="25.5">
      <c r="A60" s="7" t="s">
        <v>28</v>
      </c>
      <c r="B60" s="1">
        <v>61</v>
      </c>
      <c r="C60" s="1" t="s">
        <v>19</v>
      </c>
      <c r="D60" s="10">
        <v>83</v>
      </c>
      <c r="E60" s="9" t="s">
        <v>76</v>
      </c>
      <c r="F60" s="9" t="str">
        <f t="shared" si="1"/>
        <v>6183FSH</v>
      </c>
      <c r="G60" s="11">
        <v>30100</v>
      </c>
      <c r="H60" s="7" t="s">
        <v>27</v>
      </c>
      <c r="I60" s="25">
        <v>3</v>
      </c>
    </row>
    <row r="61" spans="1:9" ht="25.5">
      <c r="A61" s="7" t="s">
        <v>28</v>
      </c>
      <c r="B61" s="1">
        <v>61</v>
      </c>
      <c r="C61" s="1" t="s">
        <v>19</v>
      </c>
      <c r="D61" s="10">
        <v>86</v>
      </c>
      <c r="E61" s="9" t="s">
        <v>77</v>
      </c>
      <c r="F61" s="9" t="str">
        <f t="shared" si="1"/>
        <v>6186LH</v>
      </c>
      <c r="G61" s="11">
        <v>30100</v>
      </c>
      <c r="H61" s="7" t="s">
        <v>27</v>
      </c>
      <c r="I61" s="25">
        <v>3</v>
      </c>
    </row>
    <row r="62" spans="1:9" ht="25.5">
      <c r="A62" s="7" t="s">
        <v>28</v>
      </c>
      <c r="B62" s="1">
        <v>61</v>
      </c>
      <c r="C62" s="1" t="s">
        <v>19</v>
      </c>
      <c r="D62" s="10">
        <v>88</v>
      </c>
      <c r="E62" s="9" t="s">
        <v>78</v>
      </c>
      <c r="F62" s="9" t="str">
        <f t="shared" si="1"/>
        <v>6188PROGESTERON</v>
      </c>
      <c r="G62" s="11">
        <v>39900</v>
      </c>
      <c r="H62" s="7" t="s">
        <v>27</v>
      </c>
      <c r="I62" s="25">
        <v>3</v>
      </c>
    </row>
    <row r="63" spans="1:9" ht="25.5">
      <c r="A63" s="7" t="s">
        <v>28</v>
      </c>
      <c r="B63" s="1">
        <v>61</v>
      </c>
      <c r="C63" s="1" t="s">
        <v>19</v>
      </c>
      <c r="D63" s="10">
        <v>97</v>
      </c>
      <c r="E63" s="9" t="s">
        <v>79</v>
      </c>
      <c r="F63" s="9" t="str">
        <f t="shared" si="1"/>
        <v xml:space="preserve">6197Intact PTH Reagent Kit </v>
      </c>
      <c r="G63" s="11">
        <v>87500</v>
      </c>
      <c r="H63" s="7" t="s">
        <v>27</v>
      </c>
      <c r="I63" s="25">
        <v>3</v>
      </c>
    </row>
    <row r="64" spans="1:9" ht="25.5">
      <c r="A64" s="7" t="s">
        <v>28</v>
      </c>
      <c r="B64" s="1">
        <v>61</v>
      </c>
      <c r="C64" s="1" t="s">
        <v>19</v>
      </c>
      <c r="D64" s="10">
        <v>165</v>
      </c>
      <c r="E64" s="9" t="s">
        <v>15</v>
      </c>
      <c r="F64" s="9" t="str">
        <f t="shared" si="1"/>
        <v xml:space="preserve">61165Trigger Solution </v>
      </c>
      <c r="G64" s="11">
        <v>22815</v>
      </c>
      <c r="H64" s="7" t="s">
        <v>27</v>
      </c>
      <c r="I64" s="25">
        <v>4</v>
      </c>
    </row>
    <row r="65" spans="1:9" ht="25.5">
      <c r="A65" s="7" t="s">
        <v>28</v>
      </c>
      <c r="B65" s="1">
        <v>61</v>
      </c>
      <c r="C65" s="1" t="s">
        <v>19</v>
      </c>
      <c r="D65" s="10">
        <v>166</v>
      </c>
      <c r="E65" s="9" t="s">
        <v>16</v>
      </c>
      <c r="F65" s="9" t="str">
        <f t="shared" si="1"/>
        <v xml:space="preserve">61166Pre-Trigger Solution </v>
      </c>
      <c r="G65" s="11">
        <v>13845</v>
      </c>
      <c r="H65" s="7" t="s">
        <v>27</v>
      </c>
      <c r="I65" s="25">
        <v>5</v>
      </c>
    </row>
    <row r="66" spans="1:9" ht="25.5">
      <c r="A66" s="7" t="s">
        <v>28</v>
      </c>
      <c r="B66" s="1">
        <v>61</v>
      </c>
      <c r="C66" s="1" t="s">
        <v>19</v>
      </c>
      <c r="D66" s="10">
        <v>167</v>
      </c>
      <c r="E66" s="9" t="s">
        <v>17</v>
      </c>
      <c r="F66" s="9" t="str">
        <f t="shared" ref="F66:F97" si="2">B66&amp;D66&amp;E66</f>
        <v xml:space="preserve">61167Concentrated Wash Buffer </v>
      </c>
      <c r="G66" s="11">
        <v>8745</v>
      </c>
      <c r="H66" s="7" t="s">
        <v>27</v>
      </c>
      <c r="I66" s="25">
        <v>5</v>
      </c>
    </row>
    <row r="67" spans="1:9" ht="25.5">
      <c r="A67" s="7" t="s">
        <v>28</v>
      </c>
      <c r="B67" s="1">
        <v>61</v>
      </c>
      <c r="C67" s="1" t="s">
        <v>19</v>
      </c>
      <c r="D67" s="10">
        <v>168</v>
      </c>
      <c r="E67" s="9" t="s">
        <v>80</v>
      </c>
      <c r="F67" s="9" t="str">
        <f t="shared" si="2"/>
        <v xml:space="preserve">61168Probe Conditioning Solution </v>
      </c>
      <c r="G67" s="11">
        <v>17602</v>
      </c>
      <c r="H67" s="7" t="s">
        <v>27</v>
      </c>
      <c r="I67" s="25">
        <v>2</v>
      </c>
    </row>
    <row r="68" spans="1:9" ht="25.5">
      <c r="A68" s="7" t="s">
        <v>28</v>
      </c>
      <c r="B68" s="1">
        <v>61</v>
      </c>
      <c r="C68" s="1" t="s">
        <v>19</v>
      </c>
      <c r="D68" s="10">
        <v>169</v>
      </c>
      <c r="E68" s="9" t="s">
        <v>81</v>
      </c>
      <c r="F68" s="9" t="str">
        <f t="shared" si="2"/>
        <v xml:space="preserve">61169Reaction Vessels </v>
      </c>
      <c r="G68" s="11">
        <v>24880</v>
      </c>
      <c r="H68" s="7" t="s">
        <v>27</v>
      </c>
      <c r="I68" s="25">
        <v>4</v>
      </c>
    </row>
    <row r="69" spans="1:9" ht="63.75">
      <c r="A69" s="7" t="s">
        <v>28</v>
      </c>
      <c r="B69" s="1">
        <v>68</v>
      </c>
      <c r="C69" s="1" t="s">
        <v>82</v>
      </c>
      <c r="D69" s="10">
        <v>15</v>
      </c>
      <c r="E69" s="9" t="s">
        <v>83</v>
      </c>
      <c r="F69" s="9" t="str">
        <f t="shared" si="2"/>
        <v>6815ADVIA Centaur FT3</v>
      </c>
      <c r="G69" s="11">
        <v>11088</v>
      </c>
      <c r="H69" s="7" t="s">
        <v>133</v>
      </c>
      <c r="I69" s="25">
        <v>1</v>
      </c>
    </row>
    <row r="70" spans="1:9" ht="63.75">
      <c r="A70" s="7" t="s">
        <v>28</v>
      </c>
      <c r="B70" s="1">
        <v>68</v>
      </c>
      <c r="C70" s="1" t="s">
        <v>82</v>
      </c>
      <c r="D70" s="10">
        <v>23</v>
      </c>
      <c r="E70" s="9" t="s">
        <v>84</v>
      </c>
      <c r="F70" s="9" t="str">
        <f t="shared" si="2"/>
        <v>6823ADVIA Centaur Total hCG</v>
      </c>
      <c r="G70" s="11">
        <v>12384</v>
      </c>
      <c r="H70" s="7" t="s">
        <v>133</v>
      </c>
      <c r="I70" s="25">
        <v>0</v>
      </c>
    </row>
    <row r="71" spans="1:9" ht="63.75">
      <c r="A71" s="7" t="s">
        <v>28</v>
      </c>
      <c r="B71" s="1">
        <v>68</v>
      </c>
      <c r="C71" s="1" t="s">
        <v>82</v>
      </c>
      <c r="D71" s="10">
        <v>33</v>
      </c>
      <c r="E71" s="9" t="s">
        <v>85</v>
      </c>
      <c r="F71" s="9" t="str">
        <f t="shared" si="2"/>
        <v>6833ADVIA Centaur tPSA</v>
      </c>
      <c r="G71" s="11">
        <v>36288</v>
      </c>
      <c r="H71" s="7" t="s">
        <v>133</v>
      </c>
      <c r="I71" s="25">
        <v>1</v>
      </c>
    </row>
    <row r="72" spans="1:9" ht="63.75">
      <c r="A72" s="7" t="s">
        <v>28</v>
      </c>
      <c r="B72" s="1">
        <v>68</v>
      </c>
      <c r="C72" s="1" t="s">
        <v>82</v>
      </c>
      <c r="D72" s="10">
        <v>85</v>
      </c>
      <c r="E72" s="9" t="s">
        <v>86</v>
      </c>
      <c r="F72" s="9" t="str">
        <f t="shared" si="2"/>
        <v>6885ADVIA Centaur PW4</v>
      </c>
      <c r="G72" s="11">
        <v>8317</v>
      </c>
      <c r="H72" s="7" t="s">
        <v>133</v>
      </c>
      <c r="I72" s="25">
        <v>0</v>
      </c>
    </row>
    <row r="73" spans="1:9" ht="63.75">
      <c r="A73" s="7" t="s">
        <v>28</v>
      </c>
      <c r="B73" s="1">
        <v>68</v>
      </c>
      <c r="C73" s="1" t="s">
        <v>82</v>
      </c>
      <c r="D73" s="10">
        <v>98</v>
      </c>
      <c r="E73" s="9" t="s">
        <v>87</v>
      </c>
      <c r="F73" s="9" t="str">
        <f t="shared" si="2"/>
        <v>6898MAS Omni IMMUNE Control Level 3</v>
      </c>
      <c r="G73" s="11">
        <v>108000</v>
      </c>
      <c r="H73" s="7" t="s">
        <v>133</v>
      </c>
      <c r="I73" s="25">
        <v>0</v>
      </c>
    </row>
    <row r="74" spans="1:9" ht="63.75">
      <c r="A74" s="7" t="s">
        <v>28</v>
      </c>
      <c r="B74" s="1">
        <v>68</v>
      </c>
      <c r="C74" s="1" t="s">
        <v>82</v>
      </c>
      <c r="D74" s="10">
        <v>101</v>
      </c>
      <c r="E74" s="9" t="s">
        <v>88</v>
      </c>
      <c r="F74" s="9" t="str">
        <f t="shared" si="2"/>
        <v>68101MAS Cardioimmune XL control trilevel multi pakovanje</v>
      </c>
      <c r="G74" s="11">
        <v>49176</v>
      </c>
      <c r="H74" s="7" t="s">
        <v>133</v>
      </c>
      <c r="I74" s="25">
        <v>0</v>
      </c>
    </row>
    <row r="75" spans="1:9" ht="63.75">
      <c r="A75" s="7" t="s">
        <v>28</v>
      </c>
      <c r="B75" s="1">
        <v>68</v>
      </c>
      <c r="C75" s="1" t="s">
        <v>82</v>
      </c>
      <c r="D75" s="10">
        <v>106</v>
      </c>
      <c r="E75" s="9" t="s">
        <v>89</v>
      </c>
      <c r="F75" s="9" t="str">
        <f t="shared" si="2"/>
        <v>68106ADVIA Centaur Wash 1</v>
      </c>
      <c r="G75" s="11">
        <v>22231</v>
      </c>
      <c r="H75" s="7" t="s">
        <v>133</v>
      </c>
      <c r="I75" s="25">
        <v>5</v>
      </c>
    </row>
    <row r="76" spans="1:9" ht="63.75">
      <c r="A76" s="7" t="s">
        <v>28</v>
      </c>
      <c r="B76" s="1">
        <v>68</v>
      </c>
      <c r="C76" s="1" t="s">
        <v>82</v>
      </c>
      <c r="D76" s="10">
        <v>107</v>
      </c>
      <c r="E76" s="9" t="s">
        <v>90</v>
      </c>
      <c r="F76" s="9" t="str">
        <f t="shared" si="2"/>
        <v>68107ADVIA Centaur Cleaning solution</v>
      </c>
      <c r="G76" s="11">
        <v>32020</v>
      </c>
      <c r="H76" s="7" t="s">
        <v>133</v>
      </c>
      <c r="I76" s="25">
        <v>0</v>
      </c>
    </row>
    <row r="77" spans="1:9" ht="63.75">
      <c r="A77" s="7" t="s">
        <v>28</v>
      </c>
      <c r="B77" s="1">
        <v>68</v>
      </c>
      <c r="C77" s="1" t="s">
        <v>82</v>
      </c>
      <c r="D77" s="10">
        <v>108</v>
      </c>
      <c r="E77" s="9" t="s">
        <v>91</v>
      </c>
      <c r="F77" s="9" t="str">
        <f t="shared" si="2"/>
        <v>68108Kit, Sample Tips</v>
      </c>
      <c r="G77" s="11">
        <v>57472</v>
      </c>
      <c r="H77" s="7" t="s">
        <v>133</v>
      </c>
      <c r="I77" s="25">
        <v>0</v>
      </c>
    </row>
    <row r="78" spans="1:9" ht="63.75">
      <c r="A78" s="7" t="s">
        <v>28</v>
      </c>
      <c r="B78" s="1">
        <v>68</v>
      </c>
      <c r="C78" s="1" t="s">
        <v>82</v>
      </c>
      <c r="D78" s="10">
        <v>109</v>
      </c>
      <c r="E78" s="9" t="s">
        <v>92</v>
      </c>
      <c r="F78" s="9" t="str">
        <f t="shared" si="2"/>
        <v>68109ADVIA Centaur Reagent A and B</v>
      </c>
      <c r="G78" s="11">
        <v>20244</v>
      </c>
      <c r="H78" s="7" t="s">
        <v>133</v>
      </c>
      <c r="I78" s="25">
        <v>1</v>
      </c>
    </row>
    <row r="79" spans="1:9" ht="63.75">
      <c r="A79" s="7" t="s">
        <v>28</v>
      </c>
      <c r="B79" s="1">
        <v>68</v>
      </c>
      <c r="C79" s="1" t="s">
        <v>82</v>
      </c>
      <c r="D79" s="10">
        <v>110</v>
      </c>
      <c r="E79" s="9" t="s">
        <v>93</v>
      </c>
      <c r="F79" s="9" t="str">
        <f t="shared" si="2"/>
        <v>68110Sample Cups</v>
      </c>
      <c r="G79" s="11">
        <v>4584</v>
      </c>
      <c r="H79" s="7" t="s">
        <v>133</v>
      </c>
      <c r="I79" s="25">
        <v>0</v>
      </c>
    </row>
    <row r="80" spans="1:9" ht="63.75">
      <c r="A80" s="7" t="s">
        <v>28</v>
      </c>
      <c r="B80" s="1">
        <v>68</v>
      </c>
      <c r="C80" s="1" t="s">
        <v>82</v>
      </c>
      <c r="D80" s="10">
        <v>111</v>
      </c>
      <c r="E80" s="9" t="s">
        <v>94</v>
      </c>
      <c r="F80" s="9" t="str">
        <f t="shared" si="2"/>
        <v xml:space="preserve">68111Küvetten </v>
      </c>
      <c r="G80" s="11">
        <v>11437</v>
      </c>
      <c r="H80" s="7" t="s">
        <v>133</v>
      </c>
      <c r="I80" s="25">
        <v>2</v>
      </c>
    </row>
    <row r="81" spans="1:9" ht="63.75">
      <c r="A81" s="7" t="s">
        <v>28</v>
      </c>
      <c r="B81" s="1">
        <v>68</v>
      </c>
      <c r="C81" s="1" t="s">
        <v>82</v>
      </c>
      <c r="D81" s="10">
        <v>113</v>
      </c>
      <c r="E81" s="9" t="s">
        <v>95</v>
      </c>
      <c r="F81" s="9" t="str">
        <f t="shared" si="2"/>
        <v>68113ADVIA Centaur hsTNI incl. Calibrator</v>
      </c>
      <c r="G81" s="11">
        <v>33120</v>
      </c>
      <c r="H81" s="7" t="s">
        <v>133</v>
      </c>
      <c r="I81" s="25">
        <v>1</v>
      </c>
    </row>
    <row r="82" spans="1:9" ht="38.25">
      <c r="A82" s="7" t="s">
        <v>28</v>
      </c>
      <c r="B82" s="1">
        <v>70</v>
      </c>
      <c r="C82" s="1" t="s">
        <v>96</v>
      </c>
      <c r="D82" s="10">
        <v>23</v>
      </c>
      <c r="E82" s="9" t="s">
        <v>97</v>
      </c>
      <c r="F82" s="9" t="str">
        <f t="shared" si="2"/>
        <v>7023Liquichek Cardiac Markers Plus Control Level 1C</v>
      </c>
      <c r="G82" s="11">
        <v>23900</v>
      </c>
      <c r="H82" s="12" t="s">
        <v>135</v>
      </c>
      <c r="I82" s="25">
        <v>0</v>
      </c>
    </row>
    <row r="83" spans="1:9" ht="38.25">
      <c r="A83" s="7" t="s">
        <v>28</v>
      </c>
      <c r="B83" s="1">
        <v>70</v>
      </c>
      <c r="C83" s="1" t="s">
        <v>96</v>
      </c>
      <c r="D83" s="10">
        <v>31</v>
      </c>
      <c r="E83" s="9" t="s">
        <v>98</v>
      </c>
      <c r="F83" s="9" t="str">
        <f t="shared" si="2"/>
        <v>7031Liquichek Immunoassay Plus Control Trilevel</v>
      </c>
      <c r="G83" s="11">
        <v>15200</v>
      </c>
      <c r="H83" s="12" t="s">
        <v>135</v>
      </c>
      <c r="I83" s="25">
        <v>0</v>
      </c>
    </row>
    <row r="84" spans="1:9" ht="51">
      <c r="A84" s="7" t="s">
        <v>28</v>
      </c>
      <c r="B84" s="1">
        <v>70</v>
      </c>
      <c r="C84" s="1" t="s">
        <v>96</v>
      </c>
      <c r="D84" s="10">
        <v>76</v>
      </c>
      <c r="E84" s="9" t="s">
        <v>99</v>
      </c>
      <c r="F84" s="9" t="str">
        <f t="shared" si="2"/>
        <v>7076LIQUICHEK TUMOR MARKER CTRL TRILEVEL MINIpakovanje 3x2ml</v>
      </c>
      <c r="G84" s="11">
        <v>29000</v>
      </c>
      <c r="H84" s="12" t="s">
        <v>135</v>
      </c>
      <c r="I84" s="25">
        <v>0</v>
      </c>
    </row>
    <row r="85" spans="1:9" ht="38.25">
      <c r="A85" s="7" t="s">
        <v>28</v>
      </c>
      <c r="B85" s="1">
        <v>90</v>
      </c>
      <c r="C85" s="1" t="s">
        <v>100</v>
      </c>
      <c r="D85" s="10">
        <v>2</v>
      </c>
      <c r="E85" s="9" t="s">
        <v>101</v>
      </c>
      <c r="F85" s="9" t="str">
        <f t="shared" si="2"/>
        <v>902Ketridž 250 analiza</v>
      </c>
      <c r="G85" s="11">
        <v>58900</v>
      </c>
      <c r="H85" s="7" t="s">
        <v>133</v>
      </c>
      <c r="I85" s="25">
        <v>0</v>
      </c>
    </row>
    <row r="86" spans="1:9" ht="38.25">
      <c r="A86" s="7" t="s">
        <v>28</v>
      </c>
      <c r="B86" s="1">
        <v>90</v>
      </c>
      <c r="C86" s="1" t="s">
        <v>100</v>
      </c>
      <c r="D86" s="10">
        <v>4</v>
      </c>
      <c r="E86" s="9" t="s">
        <v>102</v>
      </c>
      <c r="F86" s="9" t="str">
        <f t="shared" si="2"/>
        <v>904Wash/Waste ketridž</v>
      </c>
      <c r="G86" s="11">
        <v>21200</v>
      </c>
      <c r="H86" s="7" t="s">
        <v>133</v>
      </c>
      <c r="I86" s="25">
        <v>1</v>
      </c>
    </row>
    <row r="87" spans="1:9" ht="38.25">
      <c r="A87" s="7" t="s">
        <v>28</v>
      </c>
      <c r="B87" s="1">
        <v>90</v>
      </c>
      <c r="C87" s="1" t="s">
        <v>100</v>
      </c>
      <c r="D87" s="10">
        <v>12</v>
      </c>
      <c r="E87" s="9" t="s">
        <v>103</v>
      </c>
      <c r="F87" s="9" t="str">
        <f t="shared" si="2"/>
        <v>9012Špric za gasne analize</v>
      </c>
      <c r="G87" s="11">
        <v>90</v>
      </c>
      <c r="H87" s="7" t="s">
        <v>133</v>
      </c>
      <c r="I87" s="25">
        <v>0</v>
      </c>
    </row>
    <row r="88" spans="1:9" ht="38.25">
      <c r="A88" s="7" t="s">
        <v>28</v>
      </c>
      <c r="B88" s="1">
        <v>90</v>
      </c>
      <c r="C88" s="1" t="s">
        <v>100</v>
      </c>
      <c r="D88" s="10">
        <v>15</v>
      </c>
      <c r="E88" s="9" t="s">
        <v>104</v>
      </c>
      <c r="F88" s="9" t="str">
        <f t="shared" si="2"/>
        <v>9015Termo papir</v>
      </c>
      <c r="G88" s="11">
        <v>130</v>
      </c>
      <c r="H88" s="7" t="s">
        <v>133</v>
      </c>
      <c r="I88" s="25">
        <v>0</v>
      </c>
    </row>
    <row r="89" spans="1:9" ht="63.75">
      <c r="A89" s="7" t="s">
        <v>28</v>
      </c>
      <c r="B89" s="1">
        <v>106</v>
      </c>
      <c r="C89" s="1" t="s">
        <v>105</v>
      </c>
      <c r="D89" s="10">
        <v>1</v>
      </c>
      <c r="E89" s="9" t="s">
        <v>106</v>
      </c>
      <c r="F89" s="9" t="str">
        <f t="shared" si="2"/>
        <v>1061Bočice za hemokulturu aerobne (FA), anaerobne ( FN) i i pedijatrijske (PF) (sa inhibitorom antibiotika)</v>
      </c>
      <c r="G89" s="11">
        <v>125000</v>
      </c>
      <c r="H89" s="12" t="s">
        <v>131</v>
      </c>
      <c r="I89" s="25">
        <v>0</v>
      </c>
    </row>
    <row r="90" spans="1:9" ht="51">
      <c r="A90" s="7" t="s">
        <v>28</v>
      </c>
      <c r="B90" s="1">
        <v>106</v>
      </c>
      <c r="C90" s="1" t="s">
        <v>105</v>
      </c>
      <c r="D90" s="10">
        <v>2</v>
      </c>
      <c r="E90" s="9" t="s">
        <v>107</v>
      </c>
      <c r="F90" s="9" t="str">
        <f t="shared" si="2"/>
        <v>1062BACT/ALERT MP BOČICE</v>
      </c>
      <c r="G90" s="11">
        <v>84000</v>
      </c>
      <c r="H90" s="12" t="s">
        <v>131</v>
      </c>
      <c r="I90" s="25">
        <v>0</v>
      </c>
    </row>
    <row r="91" spans="1:9" ht="51">
      <c r="A91" s="7" t="s">
        <v>28</v>
      </c>
      <c r="B91" s="1">
        <v>106</v>
      </c>
      <c r="C91" s="1" t="s">
        <v>105</v>
      </c>
      <c r="D91" s="10">
        <v>3</v>
      </c>
      <c r="E91" s="9" t="s">
        <v>108</v>
      </c>
      <c r="F91" s="9" t="str">
        <f t="shared" si="2"/>
        <v>1063MB/BacT Antibiotik Supplement Kit</v>
      </c>
      <c r="G91" s="11">
        <v>16100</v>
      </c>
      <c r="H91" s="12" t="s">
        <v>131</v>
      </c>
      <c r="I91" s="25">
        <v>0</v>
      </c>
    </row>
    <row r="92" spans="1:9" ht="38.25">
      <c r="A92" s="7" t="s">
        <v>28</v>
      </c>
      <c r="B92" s="1">
        <v>151</v>
      </c>
      <c r="C92" s="1" t="s">
        <v>109</v>
      </c>
      <c r="D92" s="10">
        <v>2</v>
      </c>
      <c r="E92" s="9" t="s">
        <v>110</v>
      </c>
      <c r="F92" s="9" t="str">
        <f t="shared" si="2"/>
        <v>1512Wide Range C-Reactive Protein (wrCRP)</v>
      </c>
      <c r="G92" s="11">
        <v>65302</v>
      </c>
      <c r="H92" s="7" t="s">
        <v>133</v>
      </c>
      <c r="I92" s="25">
        <v>0</v>
      </c>
    </row>
    <row r="93" spans="1:9" ht="25.5">
      <c r="A93" s="7" t="s">
        <v>28</v>
      </c>
      <c r="B93" s="1">
        <v>151</v>
      </c>
      <c r="C93" s="1" t="s">
        <v>109</v>
      </c>
      <c r="D93" s="10">
        <v>8</v>
      </c>
      <c r="E93" s="9" t="s">
        <v>111</v>
      </c>
      <c r="F93" s="9" t="str">
        <f t="shared" si="2"/>
        <v>1518Ukupni proteini</v>
      </c>
      <c r="G93" s="11">
        <v>8827</v>
      </c>
      <c r="H93" s="7" t="s">
        <v>133</v>
      </c>
      <c r="I93" s="25">
        <v>0</v>
      </c>
    </row>
    <row r="94" spans="1:9" ht="25.5">
      <c r="A94" s="7" t="s">
        <v>28</v>
      </c>
      <c r="B94" s="1">
        <v>151</v>
      </c>
      <c r="C94" s="1" t="s">
        <v>109</v>
      </c>
      <c r="D94" s="10">
        <v>11</v>
      </c>
      <c r="E94" s="9" t="s">
        <v>112</v>
      </c>
      <c r="F94" s="9" t="str">
        <f t="shared" si="2"/>
        <v xml:space="preserve">15111Trigliceridi </v>
      </c>
      <c r="G94" s="11">
        <v>20632</v>
      </c>
      <c r="H94" s="7" t="s">
        <v>133</v>
      </c>
      <c r="I94" s="25">
        <v>0</v>
      </c>
    </row>
    <row r="95" spans="1:9" ht="25.5">
      <c r="A95" s="7" t="s">
        <v>28</v>
      </c>
      <c r="B95" s="1">
        <v>151</v>
      </c>
      <c r="C95" s="1" t="s">
        <v>109</v>
      </c>
      <c r="D95" s="10">
        <v>23</v>
      </c>
      <c r="E95" s="9" t="s">
        <v>113</v>
      </c>
      <c r="F95" s="9" t="str">
        <f t="shared" si="2"/>
        <v>15123Mokraćna kiselina</v>
      </c>
      <c r="G95" s="11">
        <v>12188</v>
      </c>
      <c r="H95" s="7" t="s">
        <v>133</v>
      </c>
      <c r="I95" s="25">
        <v>0</v>
      </c>
    </row>
    <row r="96" spans="1:9" ht="25.5">
      <c r="A96" s="7" t="s">
        <v>28</v>
      </c>
      <c r="B96" s="1">
        <v>151</v>
      </c>
      <c r="C96" s="1" t="s">
        <v>109</v>
      </c>
      <c r="D96" s="10">
        <v>27</v>
      </c>
      <c r="E96" s="9" t="s">
        <v>114</v>
      </c>
      <c r="F96" s="9" t="str">
        <f t="shared" si="2"/>
        <v>15127MAS Omni Core nivo 2</v>
      </c>
      <c r="G96" s="11">
        <v>44463</v>
      </c>
      <c r="H96" s="7" t="s">
        <v>133</v>
      </c>
      <c r="I96" s="25">
        <v>0</v>
      </c>
    </row>
    <row r="97" spans="1:9" ht="25.5">
      <c r="A97" s="7" t="s">
        <v>28</v>
      </c>
      <c r="B97" s="1">
        <v>151</v>
      </c>
      <c r="C97" s="1" t="s">
        <v>109</v>
      </c>
      <c r="D97" s="10">
        <v>39</v>
      </c>
      <c r="E97" s="9" t="s">
        <v>115</v>
      </c>
      <c r="F97" s="9" t="str">
        <f t="shared" si="2"/>
        <v xml:space="preserve">15139Kreatinin </v>
      </c>
      <c r="G97" s="11">
        <v>7273</v>
      </c>
      <c r="H97" s="7" t="s">
        <v>133</v>
      </c>
      <c r="I97" s="25">
        <v>0</v>
      </c>
    </row>
    <row r="98" spans="1:9" ht="25.5">
      <c r="A98" s="7" t="s">
        <v>28</v>
      </c>
      <c r="B98" s="1">
        <v>151</v>
      </c>
      <c r="C98" s="1" t="s">
        <v>109</v>
      </c>
      <c r="D98" s="10">
        <v>42</v>
      </c>
      <c r="E98" s="9" t="s">
        <v>116</v>
      </c>
      <c r="F98" s="9" t="str">
        <f t="shared" ref="F98:F113" si="3">B98&amp;D98&amp;E98</f>
        <v>15142Kalcium II (ARSENAZO)</v>
      </c>
      <c r="G98" s="11">
        <v>19818</v>
      </c>
      <c r="H98" s="7" t="s">
        <v>133</v>
      </c>
      <c r="I98" s="25">
        <v>0</v>
      </c>
    </row>
    <row r="99" spans="1:9" ht="25.5">
      <c r="A99" s="7" t="s">
        <v>28</v>
      </c>
      <c r="B99" s="1">
        <v>151</v>
      </c>
      <c r="C99" s="1" t="s">
        <v>109</v>
      </c>
      <c r="D99" s="10">
        <v>46</v>
      </c>
      <c r="E99" s="9" t="s">
        <v>117</v>
      </c>
      <c r="F99" s="9" t="str">
        <f t="shared" si="3"/>
        <v>15146ISE Buffer</v>
      </c>
      <c r="G99" s="11">
        <v>21887</v>
      </c>
      <c r="H99" s="7" t="s">
        <v>133</v>
      </c>
      <c r="I99" s="25">
        <v>0</v>
      </c>
    </row>
    <row r="100" spans="1:9" ht="25.5">
      <c r="A100" s="7" t="s">
        <v>28</v>
      </c>
      <c r="B100" s="1">
        <v>151</v>
      </c>
      <c r="C100" s="1" t="s">
        <v>109</v>
      </c>
      <c r="D100" s="10">
        <v>47</v>
      </c>
      <c r="E100" s="9" t="s">
        <v>118</v>
      </c>
      <c r="F100" s="9" t="str">
        <f t="shared" si="3"/>
        <v>15147Incubation Bath Oil</v>
      </c>
      <c r="G100" s="11">
        <v>75212</v>
      </c>
      <c r="H100" s="7" t="s">
        <v>133</v>
      </c>
      <c r="I100" s="25">
        <v>1</v>
      </c>
    </row>
    <row r="101" spans="1:9" ht="25.5">
      <c r="A101" s="7" t="s">
        <v>28</v>
      </c>
      <c r="B101" s="1">
        <v>151</v>
      </c>
      <c r="C101" s="1" t="s">
        <v>109</v>
      </c>
      <c r="D101" s="10">
        <v>52</v>
      </c>
      <c r="E101" s="9" t="s">
        <v>119</v>
      </c>
      <c r="F101" s="9" t="str">
        <f t="shared" si="3"/>
        <v xml:space="preserve">15152Holesterol </v>
      </c>
      <c r="G101" s="11">
        <v>29069</v>
      </c>
      <c r="H101" s="7" t="s">
        <v>133</v>
      </c>
      <c r="I101" s="25">
        <v>0</v>
      </c>
    </row>
    <row r="102" spans="1:9" ht="25.5">
      <c r="A102" s="7" t="s">
        <v>28</v>
      </c>
      <c r="B102" s="1">
        <v>151</v>
      </c>
      <c r="C102" s="1" t="s">
        <v>109</v>
      </c>
      <c r="D102" s="10">
        <v>60</v>
      </c>
      <c r="E102" s="9" t="s">
        <v>120</v>
      </c>
      <c r="F102" s="9" t="str">
        <f t="shared" si="3"/>
        <v xml:space="preserve">15160Gvožđe </v>
      </c>
      <c r="G102" s="11">
        <v>9188</v>
      </c>
      <c r="H102" s="7" t="s">
        <v>133</v>
      </c>
      <c r="I102" s="25">
        <v>0</v>
      </c>
    </row>
    <row r="103" spans="1:9" ht="25.5">
      <c r="A103" s="7" t="s">
        <v>28</v>
      </c>
      <c r="B103" s="1">
        <v>151</v>
      </c>
      <c r="C103" s="1" t="s">
        <v>109</v>
      </c>
      <c r="D103" s="10">
        <v>61</v>
      </c>
      <c r="E103" s="9" t="s">
        <v>121</v>
      </c>
      <c r="F103" s="9" t="str">
        <f t="shared" si="3"/>
        <v>15161Glukoza (heksokinaza)</v>
      </c>
      <c r="G103" s="11">
        <v>26073</v>
      </c>
      <c r="H103" s="7" t="s">
        <v>133</v>
      </c>
      <c r="I103" s="25">
        <v>0</v>
      </c>
    </row>
    <row r="104" spans="1:9" ht="25.5">
      <c r="A104" s="7" t="s">
        <v>28</v>
      </c>
      <c r="B104" s="1">
        <v>151</v>
      </c>
      <c r="C104" s="1" t="s">
        <v>109</v>
      </c>
      <c r="D104" s="10">
        <v>63</v>
      </c>
      <c r="E104" s="9" t="s">
        <v>122</v>
      </c>
      <c r="F104" s="9" t="str">
        <f t="shared" si="3"/>
        <v>15163GGT</v>
      </c>
      <c r="G104" s="11">
        <v>8801</v>
      </c>
      <c r="H104" s="7" t="s">
        <v>133</v>
      </c>
      <c r="I104" s="25">
        <v>0</v>
      </c>
    </row>
    <row r="105" spans="1:9" ht="25.5">
      <c r="A105" s="7" t="s">
        <v>28</v>
      </c>
      <c r="B105" s="1">
        <v>151</v>
      </c>
      <c r="C105" s="1" t="s">
        <v>109</v>
      </c>
      <c r="D105" s="10">
        <v>65</v>
      </c>
      <c r="E105" s="9" t="s">
        <v>123</v>
      </c>
      <c r="F105" s="9" t="str">
        <f t="shared" si="3"/>
        <v>15165Feritin</v>
      </c>
      <c r="G105" s="11">
        <v>128800</v>
      </c>
      <c r="H105" s="7" t="s">
        <v>133</v>
      </c>
      <c r="I105" s="25">
        <v>0</v>
      </c>
    </row>
    <row r="106" spans="1:9" ht="25.5">
      <c r="A106" s="7" t="s">
        <v>28</v>
      </c>
      <c r="B106" s="1">
        <v>151</v>
      </c>
      <c r="C106" s="1" t="s">
        <v>109</v>
      </c>
      <c r="D106" s="10">
        <v>67</v>
      </c>
      <c r="E106" s="9" t="s">
        <v>124</v>
      </c>
      <c r="F106" s="9" t="str">
        <f t="shared" si="3"/>
        <v xml:space="preserve">15167Enzyme 2 Calibrator </v>
      </c>
      <c r="G106" s="11">
        <v>30620</v>
      </c>
      <c r="H106" s="7" t="s">
        <v>133</v>
      </c>
      <c r="I106" s="25">
        <v>0</v>
      </c>
    </row>
    <row r="107" spans="1:9" ht="25.5">
      <c r="A107" s="7" t="s">
        <v>28</v>
      </c>
      <c r="B107" s="1">
        <v>151</v>
      </c>
      <c r="C107" s="1" t="s">
        <v>109</v>
      </c>
      <c r="D107" s="10">
        <v>68</v>
      </c>
      <c r="E107" s="9" t="s">
        <v>125</v>
      </c>
      <c r="F107" s="9" t="str">
        <f t="shared" si="3"/>
        <v xml:space="preserve">15168Enzyme 1 Calibrator </v>
      </c>
      <c r="G107" s="11">
        <v>61125</v>
      </c>
      <c r="H107" s="7" t="s">
        <v>133</v>
      </c>
      <c r="I107" s="25">
        <v>0</v>
      </c>
    </row>
    <row r="108" spans="1:9" ht="25.5">
      <c r="A108" s="7" t="s">
        <v>28</v>
      </c>
      <c r="B108" s="1">
        <v>151</v>
      </c>
      <c r="C108" s="1" t="s">
        <v>109</v>
      </c>
      <c r="D108" s="10">
        <v>72</v>
      </c>
      <c r="E108" s="9" t="s">
        <v>126</v>
      </c>
      <c r="F108" s="9" t="str">
        <f t="shared" si="3"/>
        <v>15172Cuvette Wash Solution</v>
      </c>
      <c r="G108" s="11">
        <v>8158</v>
      </c>
      <c r="H108" s="7" t="s">
        <v>133</v>
      </c>
      <c r="I108" s="25">
        <v>24</v>
      </c>
    </row>
    <row r="109" spans="1:9" ht="25.5">
      <c r="A109" s="7" t="s">
        <v>28</v>
      </c>
      <c r="B109" s="1">
        <v>151</v>
      </c>
      <c r="C109" s="1" t="s">
        <v>109</v>
      </c>
      <c r="D109" s="10">
        <v>73</v>
      </c>
      <c r="E109" s="9" t="s">
        <v>127</v>
      </c>
      <c r="F109" s="9" t="str">
        <f t="shared" si="3"/>
        <v>15173Cuvette Conditioner</v>
      </c>
      <c r="G109" s="11">
        <v>17882</v>
      </c>
      <c r="H109" s="7" t="s">
        <v>133</v>
      </c>
      <c r="I109" s="25">
        <v>25</v>
      </c>
    </row>
    <row r="110" spans="1:9" ht="25.5">
      <c r="A110" s="7" t="s">
        <v>28</v>
      </c>
      <c r="B110" s="1">
        <v>151</v>
      </c>
      <c r="C110" s="1" t="s">
        <v>109</v>
      </c>
      <c r="D110" s="10">
        <v>74</v>
      </c>
      <c r="E110" s="9" t="s">
        <v>9</v>
      </c>
      <c r="F110" s="9" t="str">
        <f t="shared" si="3"/>
        <v>15174CK-MB</v>
      </c>
      <c r="G110" s="11">
        <v>21639</v>
      </c>
      <c r="H110" s="7" t="s">
        <v>133</v>
      </c>
      <c r="I110" s="25">
        <v>0</v>
      </c>
    </row>
    <row r="111" spans="1:9" ht="25.5">
      <c r="A111" s="7" t="s">
        <v>28</v>
      </c>
      <c r="B111" s="1">
        <v>151</v>
      </c>
      <c r="C111" s="1" t="s">
        <v>109</v>
      </c>
      <c r="D111" s="10">
        <v>81</v>
      </c>
      <c r="E111" s="9" t="s">
        <v>128</v>
      </c>
      <c r="F111" s="9" t="str">
        <f t="shared" si="3"/>
        <v>15181AST</v>
      </c>
      <c r="G111" s="11">
        <v>17253</v>
      </c>
      <c r="H111" s="7" t="s">
        <v>133</v>
      </c>
      <c r="I111" s="25">
        <v>0</v>
      </c>
    </row>
    <row r="112" spans="1:9" ht="25.5">
      <c r="A112" s="7" t="s">
        <v>28</v>
      </c>
      <c r="B112" s="1">
        <v>151</v>
      </c>
      <c r="C112" s="1" t="s">
        <v>109</v>
      </c>
      <c r="D112" s="10">
        <v>86</v>
      </c>
      <c r="E112" s="9" t="s">
        <v>129</v>
      </c>
      <c r="F112" s="9" t="str">
        <f t="shared" si="3"/>
        <v>15186ALT</v>
      </c>
      <c r="G112" s="11">
        <v>19014</v>
      </c>
      <c r="H112" s="7" t="s">
        <v>133</v>
      </c>
      <c r="I112" s="25">
        <v>0</v>
      </c>
    </row>
    <row r="113" spans="1:9" ht="25.5">
      <c r="A113" s="7" t="s">
        <v>28</v>
      </c>
      <c r="B113" s="1">
        <v>151</v>
      </c>
      <c r="C113" s="1" t="s">
        <v>109</v>
      </c>
      <c r="D113" s="10">
        <v>91</v>
      </c>
      <c r="E113" s="9" t="s">
        <v>130</v>
      </c>
      <c r="F113" s="9" t="str">
        <f t="shared" si="3"/>
        <v>15191Alfa amilaza</v>
      </c>
      <c r="G113" s="11">
        <v>60572</v>
      </c>
      <c r="H113" s="7" t="s">
        <v>133</v>
      </c>
      <c r="I113" s="25">
        <v>0</v>
      </c>
    </row>
  </sheetData>
  <autoFilter ref="A1:I113" xr:uid="{DD41F1AD-EE11-184E-AC49-D05614671ED0}"/>
  <sortState ref="A2:H119">
    <sortCondition ref="B2:B119"/>
    <sortCondition ref="D2:D11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III kvartal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nikoleta.ninkovic</dc:creator>
  <cp:lastModifiedBy>Milos Lazic</cp:lastModifiedBy>
  <cp:lastPrinted>2020-07-28T13:30:42Z</cp:lastPrinted>
  <dcterms:created xsi:type="dcterms:W3CDTF">2020-02-03T10:45:14Z</dcterms:created>
  <dcterms:modified xsi:type="dcterms:W3CDTF">2020-11-14T10:03:43Z</dcterms:modified>
</cp:coreProperties>
</file>