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milos.lazic\Desktop\NOVO\"/>
    </mc:Choice>
  </mc:AlternateContent>
  <xr:revisionPtr revIDLastSave="0" documentId="13_ncr:1_{02276FDA-1B26-4D40-A1A7-33E1287D1374}" xr6:coauthVersionLast="36" xr6:coauthVersionMax="36" xr10:uidLastSave="{00000000-0000-0000-0000-000000000000}"/>
  <bookViews>
    <workbookView xWindow="0" yWindow="465" windowWidth="20745" windowHeight="11160" xr2:uid="{00000000-000D-0000-FFFF-FFFF00000000}"/>
  </bookViews>
  <sheets>
    <sheet name="III kvartal" sheetId="31" r:id="rId1"/>
  </sheets>
  <definedNames>
    <definedName name="_xlnm._FilterDatabase" localSheetId="0" hidden="1">'III kvartal'!$A$1:$I$65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31" l="1"/>
  <c r="F65" i="31"/>
  <c r="F64" i="31"/>
  <c r="F63" i="31"/>
  <c r="F34" i="31"/>
  <c r="F33" i="31"/>
  <c r="F32" i="31"/>
  <c r="F31" i="31"/>
  <c r="F30" i="31"/>
  <c r="F26" i="31"/>
  <c r="F25" i="31"/>
  <c r="F24" i="31"/>
  <c r="F23" i="31"/>
  <c r="F22" i="31"/>
  <c r="F21" i="31"/>
  <c r="F62" i="31"/>
  <c r="F61" i="31"/>
  <c r="F59" i="31"/>
  <c r="F57" i="31"/>
  <c r="F55" i="31"/>
  <c r="F54" i="31"/>
  <c r="F53" i="31"/>
  <c r="F52" i="31"/>
  <c r="F51" i="31"/>
  <c r="F50" i="31"/>
  <c r="F49" i="31"/>
  <c r="F48" i="31"/>
  <c r="F47" i="31"/>
  <c r="F46" i="31"/>
  <c r="F45" i="31"/>
  <c r="F44" i="31"/>
  <c r="F43" i="31"/>
  <c r="F39" i="31"/>
  <c r="F37" i="31"/>
  <c r="F36" i="31"/>
  <c r="F35" i="31"/>
  <c r="F29" i="31"/>
  <c r="F28" i="31"/>
  <c r="F27" i="31"/>
  <c r="F18" i="31"/>
  <c r="F17" i="31"/>
  <c r="F16" i="31"/>
  <c r="F10" i="31"/>
  <c r="F9" i="31"/>
  <c r="F8" i="31"/>
  <c r="F7" i="31"/>
  <c r="F6" i="31"/>
  <c r="F5" i="31"/>
  <c r="F60" i="31"/>
  <c r="F58" i="31"/>
  <c r="F56" i="31"/>
  <c r="F42" i="31"/>
  <c r="F41" i="31"/>
  <c r="F40" i="31"/>
  <c r="F38" i="31"/>
  <c r="F19" i="31"/>
  <c r="F15" i="31"/>
  <c r="F14" i="31"/>
  <c r="F13" i="31"/>
  <c r="F12" i="31"/>
  <c r="F11" i="31"/>
  <c r="F4" i="31"/>
  <c r="F3" i="31"/>
  <c r="F2" i="31"/>
</calcChain>
</file>

<file path=xl/sharedStrings.xml><?xml version="1.0" encoding="utf-8"?>
<sst xmlns="http://schemas.openxmlformats.org/spreadsheetml/2006/main" count="264" uniqueCount="92">
  <si>
    <t>Minidil</t>
  </si>
  <si>
    <t>Alphalyse</t>
  </si>
  <si>
    <t>Cleaner</t>
  </si>
  <si>
    <t xml:space="preserve">Brahams procalcitonin                  </t>
  </si>
  <si>
    <t>High sensitive troponin I</t>
  </si>
  <si>
    <t>Feritin</t>
  </si>
  <si>
    <t xml:space="preserve">vitamin D </t>
  </si>
  <si>
    <t>IMMULITE 2000 Calcitonin</t>
  </si>
  <si>
    <t>Mokraćna kiselina</t>
  </si>
  <si>
    <t>Trigliceridi</t>
  </si>
  <si>
    <t>Lipaza</t>
  </si>
  <si>
    <t>Alfa amilaza</t>
  </si>
  <si>
    <t>HDL-holesterol</t>
  </si>
  <si>
    <t>LDH</t>
  </si>
  <si>
    <t>Alkalna fosfataza</t>
  </si>
  <si>
    <t>Reagensi i potrošni materijal za imunohemijske analizatore model VIDAS (PC VIDAS), Mini Vidas</t>
  </si>
  <si>
    <t>Reagensi i potrošni materijal za aparat Immulite 2000 XPI, Immulite 2000, Immulite 1000, Immulite</t>
  </si>
  <si>
    <t>Reagensi i potrošni materijal za aparat SIMENS RAPID POINT 500</t>
  </si>
  <si>
    <t>Ketridž 400 analiza</t>
  </si>
  <si>
    <t xml:space="preserve">Reagensi za biohemijski analizatori DIMENSION RxL, Dimension RxL HM, Dimension RxL Max, Dimension RxL Max HM, Dimension Xpand, Dimension XPand HM,  Dimension XPand Plus, Dimension XPand Plus HM, Dimension EXL 200 (Siemens Healthcare Diagnostics </t>
  </si>
  <si>
    <t>Diacon kontrola za urine za analizatore model  Autolyzer i Autolyzer 450</t>
  </si>
  <si>
    <t>Reagensi i potrošni materijal za aparat HORBA 3-DIFF ABX MICROS CRP 200,MICROS SEMI CRP, Micros Emi CRP o Micros ES60 (autofill)</t>
  </si>
  <si>
    <t>Назив ставке</t>
  </si>
  <si>
    <t>Назив здравствене установе</t>
  </si>
  <si>
    <t>Број партије</t>
  </si>
  <si>
    <t>Назив партије</t>
  </si>
  <si>
    <t>Број ставке</t>
  </si>
  <si>
    <t>ЈЕДИНИЧНА ЦЕНА</t>
  </si>
  <si>
    <t>Испоручилац</t>
  </si>
  <si>
    <t>Yunicom d.o.o</t>
  </si>
  <si>
    <t>Interlab Exim I Eurodijagnostika</t>
  </si>
  <si>
    <t>Interlab Exim d.o.o</t>
  </si>
  <si>
    <t>Interlab Exim i Eurodijagnostika</t>
  </si>
  <si>
    <t>Labteh d.o.o i Remed d.o.o.</t>
  </si>
  <si>
    <t>OB Prokuplje</t>
  </si>
  <si>
    <t>Minoclair</t>
  </si>
  <si>
    <t>Reagensi i potrošni materijal za aparat SISMEX XS (500i,1000i), XT 1800i</t>
  </si>
  <si>
    <t>Stromatolyser 4DL</t>
  </si>
  <si>
    <t>Reagensi i potrošni materijal -SISMEX KX-21N, XN45  I XP-300</t>
  </si>
  <si>
    <t>Eightcheck-3WP, 1,5 ml. N</t>
  </si>
  <si>
    <t>Eightcheck-3WP, 1,5 ml. H</t>
  </si>
  <si>
    <t>Reagensi i potrošni materijal za imunohemijske analizatore model SAMSUNG LABGEO IB10</t>
  </si>
  <si>
    <t xml:space="preserve">Troponin </t>
  </si>
  <si>
    <t xml:space="preserve">HCG test </t>
  </si>
  <si>
    <t>IMMULITE 2000 Total T3</t>
  </si>
  <si>
    <t>IMMULITE 2000/IMMULITE 2500 Probe Cleaning Kit</t>
  </si>
  <si>
    <t>IMMULITE 2000/IMMULITE 2500 Probe Wash Module</t>
  </si>
  <si>
    <t>Reagensi i potrošni materijal za aparat STAGO STA Compact</t>
  </si>
  <si>
    <t>STA - LIATEST D-DI PLUS</t>
  </si>
  <si>
    <t>STA - LIATEST CONTROL N+P</t>
  </si>
  <si>
    <t>STA - DESORB U</t>
  </si>
  <si>
    <t>Laboratorijski testovi i reagensi za aparat VIDAS-mini Vidas</t>
  </si>
  <si>
    <t>HAV IgM</t>
  </si>
  <si>
    <t>Borelija burgdorferi IgG</t>
  </si>
  <si>
    <t>CK-NAC</t>
  </si>
  <si>
    <t xml:space="preserve">Kreatinine mod. Jaffe  </t>
  </si>
  <si>
    <t>ALT</t>
  </si>
  <si>
    <t>AST</t>
  </si>
  <si>
    <t>Bilirubi ukupni</t>
  </si>
  <si>
    <t xml:space="preserve">Bilirubin direktni </t>
  </si>
  <si>
    <t>CK-MB</t>
  </si>
  <si>
    <t>Cuvette Cartridge</t>
  </si>
  <si>
    <t>GGT</t>
  </si>
  <si>
    <t>Glukoza</t>
  </si>
  <si>
    <t>Gvožđe</t>
  </si>
  <si>
    <t>HbA1c</t>
  </si>
  <si>
    <t>Holesterol</t>
  </si>
  <si>
    <t>hsCRP</t>
  </si>
  <si>
    <t>Kreatinin</t>
  </si>
  <si>
    <t xml:space="preserve">male čašice a 1.0 ml </t>
  </si>
  <si>
    <t>Pesudocholinesterasa Verifier (PCHE-V)</t>
  </si>
  <si>
    <t>Ukupni proteini</t>
  </si>
  <si>
    <t>Urea</t>
  </si>
  <si>
    <t>STA - CUVETTES</t>
  </si>
  <si>
    <t>STA - CLEANER SOLUTION</t>
  </si>
  <si>
    <t>STA - LIQUID FIB</t>
  </si>
  <si>
    <t>STA- CaCl2 0,025M</t>
  </si>
  <si>
    <t>STA - COAG CONTROL N+P</t>
  </si>
  <si>
    <t>STA - CEPHASCREEN 4</t>
  </si>
  <si>
    <t xml:space="preserve">STA - NEOPTIMAL 5 </t>
  </si>
  <si>
    <t>STA - OWREN COLLER</t>
  </si>
  <si>
    <t>STA - LIQUID ANTI-Xa 4</t>
  </si>
  <si>
    <t>STA Multi Hep Calibrator</t>
  </si>
  <si>
    <t>STA Quality HBPM/LMWH</t>
  </si>
  <si>
    <t>Reagensi za biohemijski anlizator PKL PPC 192 PLUS</t>
  </si>
  <si>
    <t xml:space="preserve">ISE (Na+K+Cl+pH+Ca) </t>
  </si>
  <si>
    <t xml:space="preserve">QC Solution </t>
  </si>
  <si>
    <t xml:space="preserve">Cleaning solution </t>
  </si>
  <si>
    <t>Špric za gasne analize</t>
  </si>
  <si>
    <t>Remed d.o.o</t>
  </si>
  <si>
    <t>Mediaktiva d.o.o</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</si>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</sst>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sz val="10"/>
      <color theme="1"/>
      <name val="Arial"/>
      <family val="2"/>
      <charset val="238"/>
    </font>
    <font>
      <sz val="10"/>
      <color indexed="8"/>
      <name val="Arial"/>
      <family val="2"/>
    </font>
    <font>
      <b/>
      <sz val="18"/>
      <color indexed="56"/>
      <name val="Cambria"/>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2"/>
      <color indexed="8"/>
      <name val="Calibri"/>
      <family val="2"/>
    </font>
    <font>
      <sz val="12"/>
      <color rgb="FF006100"/>
      <name val="Calibri"/>
      <family val="2"/>
      <scheme val="minor"/>
    </font>
    <font>
      <sz val="12"/>
      <color theme="1"/>
      <name val="Calibri"/>
      <family val="2"/>
      <scheme val="minor"/>
    </font>
    <font>
      <b/>
      <sz val="11"/>
      <color indexed="8"/>
      <name val="Arial"/>
      <family val="2"/>
    </font>
    <font>
      <b/>
      <sz val="11"/>
      <color theme="1"/>
      <name val="Arial"/>
      <family val="2"/>
    </font>
  </fonts>
  <fills count="28">
    <fill>
      <patternFill patternType="none"/>
    </fill>
    <fill>
      <patternFill patternType="gray125"/>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E6D5F3"/>
        <bgColor indexed="64"/>
      </patternFill>
    </fill>
    <fill>
      <patternFill patternType="solid">
        <fgColor theme="0" tint="-0.149967955565050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1">
    <xf numFmtId="0" fontId="0" fillId="0" borderId="0"/>
    <xf numFmtId="0" fontId="5" fillId="0" borderId="0"/>
    <xf numFmtId="0" fontId="4" fillId="0" borderId="0"/>
    <xf numFmtId="0" fontId="4" fillId="0" borderId="0"/>
    <xf numFmtId="0" fontId="4" fillId="0" borderId="0"/>
    <xf numFmtId="0" fontId="7" fillId="0" borderId="0"/>
    <xf numFmtId="0" fontId="8" fillId="0" borderId="0"/>
    <xf numFmtId="0" fontId="4" fillId="0" borderId="0"/>
    <xf numFmtId="0" fontId="8" fillId="0" borderId="0"/>
    <xf numFmtId="0" fontId="5" fillId="0" borderId="0"/>
    <xf numFmtId="0" fontId="9" fillId="0" borderId="0"/>
    <xf numFmtId="0" fontId="10" fillId="0" borderId="0"/>
    <xf numFmtId="0" fontId="11" fillId="0" borderId="0" applyNumberFormat="0" applyFill="0" applyBorder="0" applyProtection="0"/>
    <xf numFmtId="0" fontId="9" fillId="0" borderId="0"/>
    <xf numFmtId="0" fontId="4" fillId="0" borderId="0"/>
    <xf numFmtId="0" fontId="4" fillId="0" borderId="0"/>
    <xf numFmtId="164" fontId="4" fillId="0" borderId="0" applyFont="0" applyFill="0" applyBorder="0" applyAlignment="0" applyProtection="0"/>
    <xf numFmtId="0" fontId="12"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2" applyNumberFormat="0" applyAlignment="0" applyProtection="0"/>
    <xf numFmtId="0" fontId="18" fillId="22" borderId="3" applyNumberFormat="0" applyAlignment="0" applyProtection="0"/>
    <xf numFmtId="0" fontId="30" fillId="0" borderId="0"/>
    <xf numFmtId="0" fontId="19" fillId="0" borderId="0" applyNumberFormat="0" applyFill="0" applyBorder="0" applyAlignment="0" applyProtection="0"/>
    <xf numFmtId="0" fontId="20" fillId="5" borderId="0" applyNumberFormat="0" applyBorder="0" applyAlignment="0" applyProtection="0"/>
    <xf numFmtId="0" fontId="31" fillId="2"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8" borderId="2" applyNumberFormat="0" applyAlignment="0" applyProtection="0"/>
    <xf numFmtId="0" fontId="25" fillId="0" borderId="7" applyNumberFormat="0" applyFill="0" applyAlignment="0" applyProtection="0"/>
    <xf numFmtId="0" fontId="26" fillId="23" borderId="0" applyNumberFormat="0" applyBorder="0" applyAlignment="0" applyProtection="0"/>
    <xf numFmtId="0" fontId="5" fillId="0" borderId="0"/>
    <xf numFmtId="0" fontId="4" fillId="0" borderId="0"/>
    <xf numFmtId="0" fontId="12" fillId="0" borderId="0"/>
    <xf numFmtId="0" fontId="4" fillId="0" borderId="0"/>
    <xf numFmtId="0" fontId="7" fillId="0" borderId="0"/>
    <xf numFmtId="0" fontId="3" fillId="0" borderId="0"/>
    <xf numFmtId="0" fontId="32" fillId="0" borderId="0"/>
    <xf numFmtId="0" fontId="13" fillId="0" borderId="0"/>
    <xf numFmtId="0" fontId="7" fillId="24" borderId="8" applyNumberFormat="0" applyFont="0" applyAlignment="0" applyProtection="0"/>
    <xf numFmtId="0" fontId="27" fillId="21" borderId="9" applyNumberFormat="0" applyAlignment="0" applyProtection="0"/>
    <xf numFmtId="9" fontId="4" fillId="0" borderId="0" applyFont="0" applyFill="0" applyBorder="0" applyAlignment="0" applyProtection="0"/>
    <xf numFmtId="0" fontId="14"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17" fillId="21" borderId="14" applyNumberFormat="0" applyAlignment="0" applyProtection="0"/>
    <xf numFmtId="0" fontId="24" fillId="8" borderId="14" applyNumberFormat="0" applyAlignment="0" applyProtection="0"/>
    <xf numFmtId="0" fontId="7" fillId="24" borderId="15" applyNumberFormat="0" applyFont="0" applyAlignment="0" applyProtection="0"/>
    <xf numFmtId="0" fontId="27" fillId="21" borderId="16" applyNumberFormat="0" applyAlignment="0" applyProtection="0"/>
    <xf numFmtId="0" fontId="28" fillId="0" borderId="17" applyNumberFormat="0" applyFill="0" applyAlignment="0" applyProtection="0"/>
    <xf numFmtId="0" fontId="11" fillId="0" borderId="0"/>
    <xf numFmtId="0" fontId="7" fillId="0" borderId="0"/>
    <xf numFmtId="0" fontId="12" fillId="0" borderId="0"/>
    <xf numFmtId="0" fontId="12" fillId="0" borderId="0"/>
    <xf numFmtId="0" fontId="5" fillId="0" borderId="0"/>
    <xf numFmtId="0" fontId="27" fillId="21" borderId="18" applyNumberFormat="0" applyAlignment="0" applyProtection="0"/>
    <xf numFmtId="0" fontId="28" fillId="0" borderId="19" applyNumberFormat="0" applyFill="0" applyAlignment="0" applyProtection="0"/>
    <xf numFmtId="0" fontId="27" fillId="21" borderId="20" applyNumberFormat="0" applyAlignment="0" applyProtection="0"/>
    <xf numFmtId="0" fontId="28" fillId="0" borderId="21" applyNumberFormat="0" applyFill="0" applyAlignment="0" applyProtection="0"/>
    <xf numFmtId="0" fontId="24" fillId="8" borderId="25" applyNumberFormat="0" applyAlignment="0" applyProtection="0"/>
    <xf numFmtId="0" fontId="17" fillId="21" borderId="25" applyNumberFormat="0" applyAlignment="0" applyProtection="0"/>
    <xf numFmtId="0" fontId="27" fillId="21" borderId="22" applyNumberFormat="0" applyAlignment="0" applyProtection="0"/>
    <xf numFmtId="0" fontId="28" fillId="0" borderId="23" applyNumberFormat="0" applyFill="0" applyAlignment="0" applyProtection="0"/>
    <xf numFmtId="0" fontId="7" fillId="24" borderId="26" applyNumberFormat="0" applyFont="0" applyAlignment="0" applyProtection="0"/>
    <xf numFmtId="164" fontId="4" fillId="0" borderId="0" applyFont="0" applyFill="0" applyBorder="0" applyAlignment="0" applyProtection="0"/>
    <xf numFmtId="0" fontId="8" fillId="0" borderId="0"/>
    <xf numFmtId="0" fontId="2" fillId="0" borderId="0"/>
    <xf numFmtId="0" fontId="2" fillId="0" borderId="0"/>
    <xf numFmtId="0" fontId="4" fillId="0" borderId="0"/>
    <xf numFmtId="0" fontId="7" fillId="0" borderId="0"/>
    <xf numFmtId="0" fontId="8" fillId="0" borderId="0"/>
    <xf numFmtId="0" fontId="4" fillId="0" borderId="0"/>
    <xf numFmtId="0" fontId="4" fillId="0" borderId="0"/>
    <xf numFmtId="0" fontId="1" fillId="0" borderId="0"/>
    <xf numFmtId="0" fontId="1" fillId="0" borderId="0"/>
    <xf numFmtId="164" fontId="4" fillId="0" borderId="0" applyFont="0" applyFill="0" applyBorder="0" applyAlignment="0" applyProtection="0"/>
  </cellStyleXfs>
  <cellXfs count="2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2" xfId="0" applyFont="1" applyBorder="1" applyAlignment="1" applyProtection="1">
      <alignment horizontal="center" vertical="center"/>
      <protection locked="0"/>
    </xf>
    <xf numFmtId="4" fontId="6" fillId="0" borderId="12"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0" borderId="13"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7" xfId="0" applyFont="1" applyFill="1" applyBorder="1" applyAlignment="1">
      <alignment horizontal="center" vertical="center" wrapText="1"/>
    </xf>
    <xf numFmtId="0" fontId="6" fillId="0" borderId="27" xfId="0" applyFont="1" applyFill="1" applyBorder="1" applyAlignment="1">
      <alignment horizontal="center" vertical="center"/>
    </xf>
    <xf numFmtId="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4" fontId="6" fillId="0" borderId="1" xfId="58" applyNumberFormat="1" applyFont="1" applyBorder="1" applyAlignment="1">
      <alignment horizontal="center" vertical="center"/>
    </xf>
    <xf numFmtId="0" fontId="6" fillId="0" borderId="24" xfId="0" applyFont="1" applyBorder="1" applyAlignment="1" applyProtection="1">
      <alignment horizontal="center" vertical="center" wrapText="1"/>
      <protection locked="0"/>
    </xf>
    <xf numFmtId="0" fontId="34" fillId="27" borderId="1" xfId="0" applyFont="1" applyFill="1" applyBorder="1" applyAlignment="1">
      <alignment horizontal="center" vertical="center" wrapText="1"/>
    </xf>
    <xf numFmtId="0" fontId="33" fillId="25" borderId="1" xfId="63" applyFont="1" applyFill="1" applyBorder="1" applyAlignment="1">
      <alignment horizontal="center" vertical="center" wrapText="1"/>
    </xf>
    <xf numFmtId="0" fontId="6" fillId="0" borderId="12" xfId="0" applyFont="1" applyFill="1" applyBorder="1" applyAlignment="1">
      <alignment horizontal="center" vertical="center"/>
    </xf>
    <xf numFmtId="0" fontId="33" fillId="25" borderId="27" xfId="63" applyFont="1" applyFill="1" applyBorder="1" applyAlignment="1">
      <alignment horizontal="center" vertical="center" wrapText="1"/>
    </xf>
    <xf numFmtId="0" fontId="6" fillId="0" borderId="28" xfId="0" applyFont="1" applyFill="1" applyBorder="1" applyAlignment="1">
      <alignment horizontal="center" vertical="center" wrapText="1"/>
    </xf>
    <xf numFmtId="4" fontId="6" fillId="0" borderId="11" xfId="0" applyNumberFormat="1" applyFont="1" applyBorder="1" applyAlignment="1" applyProtection="1">
      <alignment horizontal="center" vertical="center"/>
      <protection locked="0"/>
    </xf>
    <xf numFmtId="4" fontId="33" fillId="25" borderId="1" xfId="63" applyNumberFormat="1" applyFont="1" applyFill="1" applyBorder="1" applyAlignment="1" applyProtection="1">
      <alignment horizontal="center" vertical="center" wrapText="1"/>
    </xf>
    <xf numFmtId="0" fontId="6" fillId="0" borderId="11" xfId="0" applyFont="1" applyBorder="1" applyAlignment="1" applyProtection="1">
      <alignment horizontal="center" vertical="center" wrapText="1"/>
      <protection locked="0"/>
    </xf>
    <xf numFmtId="0" fontId="33" fillId="25" borderId="1" xfId="63" applyFont="1" applyFill="1" applyBorder="1" applyAlignment="1" applyProtection="1">
      <alignment horizontal="center" vertical="center" wrapText="1"/>
    </xf>
    <xf numFmtId="3" fontId="33" fillId="26" borderId="1" xfId="63" applyNumberFormat="1" applyFont="1" applyFill="1" applyBorder="1" applyAlignment="1">
      <alignment horizontal="center" vertical="center" wrapText="1"/>
    </xf>
    <xf numFmtId="3" fontId="0" fillId="0" borderId="0" xfId="0" applyNumberFormat="1"/>
    <xf numFmtId="3" fontId="6" fillId="26" borderId="1" xfId="0" applyNumberFormat="1" applyFont="1" applyFill="1" applyBorder="1" applyAlignment="1">
      <alignment horizontal="center" vertical="center"/>
    </xf>
  </cellXfs>
  <cellStyles count="101">
    <cellStyle name="20% - Accent1 2" xfId="18" xr:uid="{00000000-0005-0000-0000-000000000000}"/>
    <cellStyle name="20% - Accent2 2" xfId="19" xr:uid="{00000000-0005-0000-0000-000001000000}"/>
    <cellStyle name="20% - Accent3 2" xfId="20" xr:uid="{00000000-0005-0000-0000-000002000000}"/>
    <cellStyle name="20% - Accent4 2" xfId="21" xr:uid="{00000000-0005-0000-0000-000003000000}"/>
    <cellStyle name="20% - Accent5 2" xfId="22" xr:uid="{00000000-0005-0000-0000-000004000000}"/>
    <cellStyle name="20% - Accent6 2" xfId="23" xr:uid="{00000000-0005-0000-0000-000005000000}"/>
    <cellStyle name="40% - Accent1 2" xfId="24" xr:uid="{00000000-0005-0000-0000-000006000000}"/>
    <cellStyle name="40% - Accent2 2" xfId="25" xr:uid="{00000000-0005-0000-0000-000007000000}"/>
    <cellStyle name="40% - Accent3 2" xfId="26" xr:uid="{00000000-0005-0000-0000-000008000000}"/>
    <cellStyle name="40% - Accent4 2" xfId="27" xr:uid="{00000000-0005-0000-0000-000009000000}"/>
    <cellStyle name="40% - Accent5 2" xfId="28" xr:uid="{00000000-0005-0000-0000-00000A000000}"/>
    <cellStyle name="40% - Accent6 2" xfId="29" xr:uid="{00000000-0005-0000-0000-00000B000000}"/>
    <cellStyle name="60% - Accent1 2" xfId="30" xr:uid="{00000000-0005-0000-0000-00000C000000}"/>
    <cellStyle name="60% - Accent2 2" xfId="31" xr:uid="{00000000-0005-0000-0000-00000D000000}"/>
    <cellStyle name="60% - Accent3 2" xfId="32" xr:uid="{00000000-0005-0000-0000-00000E000000}"/>
    <cellStyle name="60% - Accent4 2" xfId="33" xr:uid="{00000000-0005-0000-0000-00000F000000}"/>
    <cellStyle name="60% - Accent5 2" xfId="34" xr:uid="{00000000-0005-0000-0000-000010000000}"/>
    <cellStyle name="60% - Accent6 2" xfId="35" xr:uid="{00000000-0005-0000-0000-000011000000}"/>
    <cellStyle name="Accent1 2" xfId="36" xr:uid="{00000000-0005-0000-0000-000012000000}"/>
    <cellStyle name="Accent2 2" xfId="37" xr:uid="{00000000-0005-0000-0000-000013000000}"/>
    <cellStyle name="Accent3 2" xfId="38" xr:uid="{00000000-0005-0000-0000-000014000000}"/>
    <cellStyle name="Accent4 2" xfId="39" xr:uid="{00000000-0005-0000-0000-000015000000}"/>
    <cellStyle name="Accent5 2" xfId="40" xr:uid="{00000000-0005-0000-0000-000016000000}"/>
    <cellStyle name="Accent6 2" xfId="41" xr:uid="{00000000-0005-0000-0000-000017000000}"/>
    <cellStyle name="Bad 2" xfId="42" xr:uid="{00000000-0005-0000-0000-000018000000}"/>
    <cellStyle name="Calculation 2" xfId="43" xr:uid="{00000000-0005-0000-0000-000019000000}"/>
    <cellStyle name="Calculation 2 2" xfId="70" xr:uid="{00000000-0005-0000-0000-00001A000000}"/>
    <cellStyle name="Calculation 2 3" xfId="85" xr:uid="{00000000-0005-0000-0000-00001B000000}"/>
    <cellStyle name="Check Cell 2" xfId="44" xr:uid="{00000000-0005-0000-0000-00001C000000}"/>
    <cellStyle name="Comma 3" xfId="16" xr:uid="{00000000-0005-0000-0000-00001D000000}"/>
    <cellStyle name="Comma 3 2" xfId="89" xr:uid="{00000000-0005-0000-0000-00001E000000}"/>
    <cellStyle name="Comma 3 3" xfId="100" xr:uid="{00000000-0005-0000-0000-00001F000000}"/>
    <cellStyle name="Excel Built-in Normal" xfId="6" xr:uid="{00000000-0005-0000-0000-000020000000}"/>
    <cellStyle name="Excel Built-in Normal 2" xfId="45" xr:uid="{00000000-0005-0000-0000-000021000000}"/>
    <cellStyle name="Excel Built-in Normal 2 2" xfId="90" xr:uid="{00000000-0005-0000-0000-000022000000}"/>
    <cellStyle name="Explanatory Text 2" xfId="46" xr:uid="{00000000-0005-0000-0000-000023000000}"/>
    <cellStyle name="Good 2" xfId="47" xr:uid="{00000000-0005-0000-0000-000024000000}"/>
    <cellStyle name="Good 3" xfId="48" xr:uid="{00000000-0005-0000-0000-000025000000}"/>
    <cellStyle name="Heading 1 2" xfId="49" xr:uid="{00000000-0005-0000-0000-000026000000}"/>
    <cellStyle name="Heading 2 2" xfId="50" xr:uid="{00000000-0005-0000-0000-000027000000}"/>
    <cellStyle name="Heading 3 2" xfId="51" xr:uid="{00000000-0005-0000-0000-000028000000}"/>
    <cellStyle name="Heading 4 2" xfId="52" xr:uid="{00000000-0005-0000-0000-000029000000}"/>
    <cellStyle name="Input 2" xfId="53" xr:uid="{00000000-0005-0000-0000-00002A000000}"/>
    <cellStyle name="Input 2 2" xfId="71" xr:uid="{00000000-0005-0000-0000-00002B000000}"/>
    <cellStyle name="Input 2 3" xfId="84" xr:uid="{00000000-0005-0000-0000-00002C000000}"/>
    <cellStyle name="Linked Cell 2" xfId="54" xr:uid="{00000000-0005-0000-0000-00002D000000}"/>
    <cellStyle name="Neutral 2" xfId="55" xr:uid="{00000000-0005-0000-0000-00002E000000}"/>
    <cellStyle name="Normal" xfId="0" builtinId="0"/>
    <cellStyle name="Normal 10" xfId="11" xr:uid="{00000000-0005-0000-0000-000030000000}"/>
    <cellStyle name="Normal 11" xfId="15" xr:uid="{00000000-0005-0000-0000-000031000000}"/>
    <cellStyle name="Normal 13" xfId="13" xr:uid="{00000000-0005-0000-0000-000032000000}"/>
    <cellStyle name="Normal 13 2" xfId="91" xr:uid="{00000000-0005-0000-0000-000033000000}"/>
    <cellStyle name="Normal 13 3" xfId="99" xr:uid="{00000000-0005-0000-0000-000034000000}"/>
    <cellStyle name="Normal 16" xfId="12" xr:uid="{00000000-0005-0000-0000-000035000000}"/>
    <cellStyle name="Normal 2" xfId="14" xr:uid="{00000000-0005-0000-0000-000036000000}"/>
    <cellStyle name="Normal 2 16" xfId="2" xr:uid="{00000000-0005-0000-0000-000037000000}"/>
    <cellStyle name="Normal 2 17" xfId="3" xr:uid="{00000000-0005-0000-0000-000038000000}"/>
    <cellStyle name="Normal 2 18" xfId="10" xr:uid="{00000000-0005-0000-0000-000039000000}"/>
    <cellStyle name="Normal 2 18 2" xfId="92" xr:uid="{00000000-0005-0000-0000-00003A000000}"/>
    <cellStyle name="Normal 2 18 3" xfId="98" xr:uid="{00000000-0005-0000-0000-00003B000000}"/>
    <cellStyle name="Normal 2 2" xfId="57" xr:uid="{00000000-0005-0000-0000-00003C000000}"/>
    <cellStyle name="Normal 2 2 2" xfId="76" xr:uid="{00000000-0005-0000-0000-00003D000000}"/>
    <cellStyle name="Normal 2 3" xfId="56" xr:uid="{00000000-0005-0000-0000-00003E000000}"/>
    <cellStyle name="Normal 2 3 2" xfId="93" xr:uid="{00000000-0005-0000-0000-00003F000000}"/>
    <cellStyle name="Normal 2 4" xfId="75" xr:uid="{00000000-0005-0000-0000-000040000000}"/>
    <cellStyle name="Normal 3" xfId="5" xr:uid="{00000000-0005-0000-0000-000041000000}"/>
    <cellStyle name="Normal 3 2" xfId="58" xr:uid="{00000000-0005-0000-0000-000042000000}"/>
    <cellStyle name="Normal 3 2 2" xfId="94" xr:uid="{00000000-0005-0000-0000-000043000000}"/>
    <cellStyle name="Normal 4" xfId="8" xr:uid="{00000000-0005-0000-0000-000044000000}"/>
    <cellStyle name="Normal 4 2" xfId="59" xr:uid="{00000000-0005-0000-0000-000045000000}"/>
    <cellStyle name="Normal 4 2 2" xfId="78" xr:uid="{00000000-0005-0000-0000-000046000000}"/>
    <cellStyle name="Normal 4 3" xfId="77" xr:uid="{00000000-0005-0000-0000-000047000000}"/>
    <cellStyle name="Normal 4 3 2" xfId="95" xr:uid="{00000000-0005-0000-0000-000048000000}"/>
    <cellStyle name="Normal 5" xfId="4" xr:uid="{00000000-0005-0000-0000-000049000000}"/>
    <cellStyle name="Normal 5 2" xfId="60" xr:uid="{00000000-0005-0000-0000-00004A000000}"/>
    <cellStyle name="Normal 5 3" xfId="96" xr:uid="{00000000-0005-0000-0000-00004B000000}"/>
    <cellStyle name="Normal 6" xfId="61" xr:uid="{00000000-0005-0000-0000-00004C000000}"/>
    <cellStyle name="Normal 6 2" xfId="79" xr:uid="{00000000-0005-0000-0000-00004D000000}"/>
    <cellStyle name="Normal 7" xfId="1" xr:uid="{00000000-0005-0000-0000-00004E000000}"/>
    <cellStyle name="Normal 7 2" xfId="62" xr:uid="{00000000-0005-0000-0000-00004F000000}"/>
    <cellStyle name="Normal 8" xfId="9" xr:uid="{00000000-0005-0000-0000-000050000000}"/>
    <cellStyle name="Normal 9" xfId="17" xr:uid="{00000000-0005-0000-0000-000051000000}"/>
    <cellStyle name="Normal 9 2" xfId="97" xr:uid="{00000000-0005-0000-0000-000052000000}"/>
    <cellStyle name="Normal_Priznto djuture" xfId="63" xr:uid="{00000000-0005-0000-0000-000053000000}"/>
    <cellStyle name="Note 2" xfId="64" xr:uid="{00000000-0005-0000-0000-000054000000}"/>
    <cellStyle name="Note 2 2" xfId="72" xr:uid="{00000000-0005-0000-0000-000055000000}"/>
    <cellStyle name="Note 2 3" xfId="88" xr:uid="{00000000-0005-0000-0000-000056000000}"/>
    <cellStyle name="Output 2" xfId="65" xr:uid="{00000000-0005-0000-0000-000057000000}"/>
    <cellStyle name="Output 2 2" xfId="73" xr:uid="{00000000-0005-0000-0000-000058000000}"/>
    <cellStyle name="Output 2 3" xfId="80" xr:uid="{00000000-0005-0000-0000-000059000000}"/>
    <cellStyle name="Output 2 4" xfId="82" xr:uid="{00000000-0005-0000-0000-00005A000000}"/>
    <cellStyle name="Output 2 5" xfId="86" xr:uid="{00000000-0005-0000-0000-00005B000000}"/>
    <cellStyle name="Percent 2" xfId="66" xr:uid="{00000000-0005-0000-0000-00005C000000}"/>
    <cellStyle name="Title 2" xfId="67" xr:uid="{00000000-0005-0000-0000-00005D000000}"/>
    <cellStyle name="Total 2" xfId="68" xr:uid="{00000000-0005-0000-0000-00005E000000}"/>
    <cellStyle name="Total 2 2" xfId="74" xr:uid="{00000000-0005-0000-0000-00005F000000}"/>
    <cellStyle name="Total 2 3" xfId="81" xr:uid="{00000000-0005-0000-0000-000060000000}"/>
    <cellStyle name="Total 2 4" xfId="83" xr:uid="{00000000-0005-0000-0000-000061000000}"/>
    <cellStyle name="Total 2 5" xfId="87" xr:uid="{00000000-0005-0000-0000-000062000000}"/>
    <cellStyle name="Warning Text 2" xfId="69" xr:uid="{00000000-0005-0000-0000-000063000000}"/>
    <cellStyle name="Нормалан 2" xfId="7" xr:uid="{00000000-0005-0000-0000-000064000000}"/>
  </cellStyles>
  <dxfs count="0"/>
  <tableStyles count="0" defaultTableStyle="TableStyleMedium2" defaultPivotStyle="PivotStyleLight16"/>
  <colors>
    <mruColors>
      <color rgb="FFE6D5F3"/>
      <color rgb="FFCC99FF"/>
      <color rgb="FF99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E81A-E3E3-4240-8ED3-3808333A7D15}">
  <dimension ref="A1:I65"/>
  <sheetViews>
    <sheetView tabSelected="1" topLeftCell="C1" workbookViewId="0">
      <selection activeCell="I2" sqref="I2"/>
    </sheetView>
  </sheetViews>
  <sheetFormatPr defaultColWidth="8.85546875" defaultRowHeight="15"/>
  <cols>
    <col min="1" max="1" width="20.42578125" customWidth="1"/>
    <col min="2" max="2" width="9" customWidth="1"/>
    <col min="3" max="3" width="29.42578125" customWidth="1"/>
    <col min="4" max="4" width="10.42578125" bestFit="1" customWidth="1"/>
    <col min="5" max="6" width="21.42578125" customWidth="1"/>
    <col min="7" max="7" width="15" customWidth="1"/>
    <col min="8" max="8" width="20.28515625" customWidth="1"/>
    <col min="9" max="9" width="12.42578125" style="26" customWidth="1"/>
  </cols>
  <sheetData>
    <row r="1" spans="1:9" ht="45">
      <c r="A1" s="16" t="s">
        <v>23</v>
      </c>
      <c r="B1" s="17" t="s">
        <v>24</v>
      </c>
      <c r="C1" s="17" t="s">
        <v>25</v>
      </c>
      <c r="D1" s="19" t="s">
        <v>26</v>
      </c>
      <c r="E1" s="19" t="s">
        <v>22</v>
      </c>
      <c r="F1" s="19"/>
      <c r="G1" s="22" t="s">
        <v>27</v>
      </c>
      <c r="H1" s="24" t="s">
        <v>28</v>
      </c>
      <c r="I1" s="25" t="s">
        <v>91</v>
      </c>
    </row>
    <row r="2" spans="1:9" ht="63.75">
      <c r="A2" s="15" t="s">
        <v>34</v>
      </c>
      <c r="B2" s="4">
        <v>4</v>
      </c>
      <c r="C2" s="4" t="s">
        <v>21</v>
      </c>
      <c r="D2" s="18">
        <v>2</v>
      </c>
      <c r="E2" s="8" t="s">
        <v>0</v>
      </c>
      <c r="F2" s="20" t="str">
        <f t="shared" ref="F2:F33" si="0">B2&amp;D2&amp;E2</f>
        <v>42Minidil</v>
      </c>
      <c r="G2" s="21">
        <v>10500</v>
      </c>
      <c r="H2" s="23" t="s">
        <v>33</v>
      </c>
      <c r="I2" s="27">
        <v>1.3333333333333333</v>
      </c>
    </row>
    <row r="3" spans="1:9" ht="63.75">
      <c r="A3" s="9" t="s">
        <v>34</v>
      </c>
      <c r="B3" s="4">
        <v>4</v>
      </c>
      <c r="C3" s="1" t="s">
        <v>21</v>
      </c>
      <c r="D3" s="2">
        <v>3</v>
      </c>
      <c r="E3" s="8" t="s">
        <v>1</v>
      </c>
      <c r="F3" s="10" t="str">
        <f t="shared" si="0"/>
        <v>43Alphalyse</v>
      </c>
      <c r="G3" s="6">
        <v>15000</v>
      </c>
      <c r="H3" s="7" t="s">
        <v>33</v>
      </c>
      <c r="I3" s="27">
        <v>0.33333333333333326</v>
      </c>
    </row>
    <row r="4" spans="1:9" ht="63.75">
      <c r="A4" s="9" t="s">
        <v>34</v>
      </c>
      <c r="B4" s="4">
        <v>4</v>
      </c>
      <c r="C4" s="1" t="s">
        <v>21</v>
      </c>
      <c r="D4" s="2">
        <v>4</v>
      </c>
      <c r="E4" s="8" t="s">
        <v>2</v>
      </c>
      <c r="F4" s="10" t="str">
        <f t="shared" si="0"/>
        <v>44Cleaner</v>
      </c>
      <c r="G4" s="6">
        <v>3990</v>
      </c>
      <c r="H4" s="7" t="s">
        <v>33</v>
      </c>
      <c r="I4" s="27">
        <v>0.33333333333333326</v>
      </c>
    </row>
    <row r="5" spans="1:9" ht="63.75">
      <c r="A5" s="9" t="s">
        <v>34</v>
      </c>
      <c r="B5" s="4">
        <v>4</v>
      </c>
      <c r="C5" s="1" t="s">
        <v>21</v>
      </c>
      <c r="D5" s="2">
        <v>5</v>
      </c>
      <c r="E5" s="8" t="s">
        <v>35</v>
      </c>
      <c r="F5" s="10" t="str">
        <f t="shared" si="0"/>
        <v>45Minoclair</v>
      </c>
      <c r="G5" s="6">
        <v>3500</v>
      </c>
      <c r="H5" s="7" t="s">
        <v>33</v>
      </c>
      <c r="I5" s="27">
        <v>0</v>
      </c>
    </row>
    <row r="6" spans="1:9" ht="38.25">
      <c r="A6" s="9" t="s">
        <v>34</v>
      </c>
      <c r="B6" s="4">
        <v>11</v>
      </c>
      <c r="C6" s="1" t="s">
        <v>36</v>
      </c>
      <c r="D6" s="3">
        <v>2</v>
      </c>
      <c r="E6" s="8" t="s">
        <v>37</v>
      </c>
      <c r="F6" s="10" t="str">
        <f t="shared" si="0"/>
        <v>112Stromatolyser 4DL</v>
      </c>
      <c r="G6" s="6">
        <v>43400</v>
      </c>
      <c r="H6" s="5" t="s">
        <v>29</v>
      </c>
      <c r="I6" s="27">
        <v>0.33333333333333326</v>
      </c>
    </row>
    <row r="7" spans="1:9" ht="25.5">
      <c r="A7" s="9" t="s">
        <v>34</v>
      </c>
      <c r="B7" s="4">
        <v>17</v>
      </c>
      <c r="C7" s="1" t="s">
        <v>38</v>
      </c>
      <c r="D7" s="3">
        <v>5</v>
      </c>
      <c r="E7" s="8" t="s">
        <v>39</v>
      </c>
      <c r="F7" s="10" t="str">
        <f t="shared" si="0"/>
        <v>175Eightcheck-3WP, 1,5 ml. N</v>
      </c>
      <c r="G7" s="6">
        <v>9600</v>
      </c>
      <c r="H7" s="5" t="s">
        <v>29</v>
      </c>
      <c r="I7" s="27">
        <v>0.33333333333333326</v>
      </c>
    </row>
    <row r="8" spans="1:9" ht="25.5">
      <c r="A8" s="9" t="s">
        <v>34</v>
      </c>
      <c r="B8" s="4">
        <v>17</v>
      </c>
      <c r="C8" s="1" t="s">
        <v>38</v>
      </c>
      <c r="D8" s="3">
        <v>6</v>
      </c>
      <c r="E8" s="8" t="s">
        <v>40</v>
      </c>
      <c r="F8" s="10" t="str">
        <f t="shared" si="0"/>
        <v>176Eightcheck-3WP, 1,5 ml. H</v>
      </c>
      <c r="G8" s="6">
        <v>9600</v>
      </c>
      <c r="H8" s="5" t="s">
        <v>29</v>
      </c>
      <c r="I8" s="27">
        <v>0.33333333333333326</v>
      </c>
    </row>
    <row r="9" spans="1:9" ht="38.25">
      <c r="A9" s="9" t="s">
        <v>34</v>
      </c>
      <c r="B9" s="4">
        <v>56</v>
      </c>
      <c r="C9" s="1" t="s">
        <v>41</v>
      </c>
      <c r="D9" s="3">
        <v>4</v>
      </c>
      <c r="E9" s="8" t="s">
        <v>42</v>
      </c>
      <c r="F9" s="10" t="str">
        <f t="shared" si="0"/>
        <v xml:space="preserve">564Troponin </v>
      </c>
      <c r="G9" s="6">
        <v>11000</v>
      </c>
      <c r="H9" s="5" t="s">
        <v>89</v>
      </c>
      <c r="I9" s="27">
        <v>1</v>
      </c>
    </row>
    <row r="10" spans="1:9" ht="38.25">
      <c r="A10" s="9" t="s">
        <v>34</v>
      </c>
      <c r="B10" s="4">
        <v>59</v>
      </c>
      <c r="C10" s="1" t="s">
        <v>15</v>
      </c>
      <c r="D10" s="3">
        <v>1</v>
      </c>
      <c r="E10" s="8" t="s">
        <v>43</v>
      </c>
      <c r="F10" s="10" t="str">
        <f t="shared" si="0"/>
        <v xml:space="preserve">591HCG test </v>
      </c>
      <c r="G10" s="6">
        <v>35700</v>
      </c>
      <c r="H10" s="5" t="s">
        <v>29</v>
      </c>
      <c r="I10" s="27">
        <v>0.33333333333333326</v>
      </c>
    </row>
    <row r="11" spans="1:9" ht="38.25">
      <c r="A11" s="9" t="s">
        <v>34</v>
      </c>
      <c r="B11" s="4">
        <v>59</v>
      </c>
      <c r="C11" s="1" t="s">
        <v>15</v>
      </c>
      <c r="D11" s="3">
        <v>2</v>
      </c>
      <c r="E11" s="8" t="s">
        <v>3</v>
      </c>
      <c r="F11" s="10" t="str">
        <f t="shared" si="0"/>
        <v xml:space="preserve">592Brahams procalcitonin                  </v>
      </c>
      <c r="G11" s="6">
        <v>115000</v>
      </c>
      <c r="H11" s="5" t="s">
        <v>29</v>
      </c>
      <c r="I11" s="27">
        <v>0.66666666666666652</v>
      </c>
    </row>
    <row r="12" spans="1:9" ht="38.25">
      <c r="A12" s="9" t="s">
        <v>34</v>
      </c>
      <c r="B12" s="4">
        <v>59</v>
      </c>
      <c r="C12" s="1" t="s">
        <v>15</v>
      </c>
      <c r="D12" s="3">
        <v>3</v>
      </c>
      <c r="E12" s="8" t="s">
        <v>4</v>
      </c>
      <c r="F12" s="10" t="str">
        <f t="shared" si="0"/>
        <v>593High sensitive troponin I</v>
      </c>
      <c r="G12" s="6">
        <v>70245</v>
      </c>
      <c r="H12" s="5" t="s">
        <v>29</v>
      </c>
      <c r="I12" s="27">
        <v>1.666666666666667</v>
      </c>
    </row>
    <row r="13" spans="1:9" ht="38.25">
      <c r="A13" s="9" t="s">
        <v>34</v>
      </c>
      <c r="B13" s="4">
        <v>59</v>
      </c>
      <c r="C13" s="1" t="s">
        <v>15</v>
      </c>
      <c r="D13" s="3">
        <v>12</v>
      </c>
      <c r="E13" s="8" t="s">
        <v>5</v>
      </c>
      <c r="F13" s="10" t="str">
        <f t="shared" si="0"/>
        <v>5912Feritin</v>
      </c>
      <c r="G13" s="6">
        <v>32445</v>
      </c>
      <c r="H13" s="5" t="s">
        <v>29</v>
      </c>
      <c r="I13" s="27">
        <v>2</v>
      </c>
    </row>
    <row r="14" spans="1:9" ht="38.25">
      <c r="A14" s="9" t="s">
        <v>34</v>
      </c>
      <c r="B14" s="4">
        <v>59</v>
      </c>
      <c r="C14" s="1" t="s">
        <v>15</v>
      </c>
      <c r="D14" s="3">
        <v>29</v>
      </c>
      <c r="E14" s="8" t="s">
        <v>6</v>
      </c>
      <c r="F14" s="10" t="str">
        <f t="shared" si="0"/>
        <v xml:space="preserve">5929vitamin D </v>
      </c>
      <c r="G14" s="6">
        <v>42000</v>
      </c>
      <c r="H14" s="5" t="s">
        <v>29</v>
      </c>
      <c r="I14" s="27">
        <v>1</v>
      </c>
    </row>
    <row r="15" spans="1:9" ht="51">
      <c r="A15" s="9" t="s">
        <v>34</v>
      </c>
      <c r="B15" s="4">
        <v>66</v>
      </c>
      <c r="C15" s="1" t="s">
        <v>16</v>
      </c>
      <c r="D15" s="3">
        <v>31</v>
      </c>
      <c r="E15" s="8" t="s">
        <v>7</v>
      </c>
      <c r="F15" s="10" t="str">
        <f t="shared" si="0"/>
        <v>6631IMMULITE 2000 Calcitonin</v>
      </c>
      <c r="G15" s="6">
        <v>158125</v>
      </c>
      <c r="H15" s="7" t="s">
        <v>31</v>
      </c>
      <c r="I15" s="27">
        <v>1.3333333333333333</v>
      </c>
    </row>
    <row r="16" spans="1:9" ht="51">
      <c r="A16" s="9" t="s">
        <v>34</v>
      </c>
      <c r="B16" s="4">
        <v>66</v>
      </c>
      <c r="C16" s="1" t="s">
        <v>16</v>
      </c>
      <c r="D16" s="3">
        <v>70</v>
      </c>
      <c r="E16" s="8" t="s">
        <v>44</v>
      </c>
      <c r="F16" s="10" t="str">
        <f t="shared" si="0"/>
        <v>6670IMMULITE 2000 Total T3</v>
      </c>
      <c r="G16" s="6">
        <v>41745</v>
      </c>
      <c r="H16" s="7" t="s">
        <v>31</v>
      </c>
      <c r="I16" s="27">
        <v>0.33333333333333326</v>
      </c>
    </row>
    <row r="17" spans="1:9" ht="51">
      <c r="A17" s="9" t="s">
        <v>34</v>
      </c>
      <c r="B17" s="4">
        <v>66</v>
      </c>
      <c r="C17" s="1" t="s">
        <v>16</v>
      </c>
      <c r="D17" s="3">
        <v>188</v>
      </c>
      <c r="E17" s="8" t="s">
        <v>45</v>
      </c>
      <c r="F17" s="10" t="str">
        <f t="shared" si="0"/>
        <v>66188IMMULITE 2000/IMMULITE 2500 Probe Cleaning Kit</v>
      </c>
      <c r="G17" s="6">
        <v>7590</v>
      </c>
      <c r="H17" s="7" t="s">
        <v>31</v>
      </c>
      <c r="I17" s="27">
        <v>0.33333333333333326</v>
      </c>
    </row>
    <row r="18" spans="1:9" ht="51">
      <c r="A18" s="9" t="s">
        <v>34</v>
      </c>
      <c r="B18" s="4">
        <v>66</v>
      </c>
      <c r="C18" s="1" t="s">
        <v>16</v>
      </c>
      <c r="D18" s="3">
        <v>189</v>
      </c>
      <c r="E18" s="8" t="s">
        <v>46</v>
      </c>
      <c r="F18" s="10" t="str">
        <f t="shared" si="0"/>
        <v>66189IMMULITE 2000/IMMULITE 2500 Probe Wash Module</v>
      </c>
      <c r="G18" s="6">
        <v>12650</v>
      </c>
      <c r="H18" s="7" t="s">
        <v>31</v>
      </c>
      <c r="I18" s="27">
        <v>0</v>
      </c>
    </row>
    <row r="19" spans="1:9" ht="38.25">
      <c r="A19" s="9" t="s">
        <v>34</v>
      </c>
      <c r="B19" s="1">
        <v>90</v>
      </c>
      <c r="C19" s="1" t="s">
        <v>17</v>
      </c>
      <c r="D19" s="2">
        <v>1</v>
      </c>
      <c r="E19" s="10" t="s">
        <v>18</v>
      </c>
      <c r="F19" s="10" t="str">
        <f t="shared" si="0"/>
        <v>901Ketridž 400 analiza</v>
      </c>
      <c r="G19" s="12">
        <v>76100</v>
      </c>
      <c r="H19" s="9" t="s">
        <v>30</v>
      </c>
      <c r="I19" s="27">
        <v>8.3333333333333339</v>
      </c>
    </row>
    <row r="20" spans="1:9" ht="38.25">
      <c r="A20" s="9" t="s">
        <v>34</v>
      </c>
      <c r="B20" s="1">
        <v>90</v>
      </c>
      <c r="C20" s="1" t="s">
        <v>17</v>
      </c>
      <c r="D20" s="2">
        <v>12</v>
      </c>
      <c r="E20" s="10" t="s">
        <v>88</v>
      </c>
      <c r="F20" s="10" t="str">
        <f t="shared" si="0"/>
        <v>9012Špric za gasne analize</v>
      </c>
      <c r="G20" s="12">
        <v>90</v>
      </c>
      <c r="H20" s="9" t="s">
        <v>30</v>
      </c>
      <c r="I20" s="27">
        <v>1000</v>
      </c>
    </row>
    <row r="21" spans="1:9" ht="25.5">
      <c r="A21" s="9" t="s">
        <v>34</v>
      </c>
      <c r="B21" s="1">
        <v>99</v>
      </c>
      <c r="C21" s="1" t="s">
        <v>47</v>
      </c>
      <c r="D21" s="2">
        <v>1</v>
      </c>
      <c r="E21" s="10" t="s">
        <v>73</v>
      </c>
      <c r="F21" s="10" t="str">
        <f t="shared" si="0"/>
        <v>991STA - CUVETTES</v>
      </c>
      <c r="G21" s="12">
        <v>161723</v>
      </c>
      <c r="H21" s="13" t="s">
        <v>89</v>
      </c>
      <c r="I21" s="27">
        <v>1.3333333333333333</v>
      </c>
    </row>
    <row r="22" spans="1:9" ht="25.5">
      <c r="A22" s="9" t="s">
        <v>34</v>
      </c>
      <c r="B22" s="1">
        <v>99</v>
      </c>
      <c r="C22" s="1" t="s">
        <v>47</v>
      </c>
      <c r="D22" s="2">
        <v>2</v>
      </c>
      <c r="E22" s="10" t="s">
        <v>74</v>
      </c>
      <c r="F22" s="10" t="str">
        <f t="shared" si="0"/>
        <v>992STA - CLEANER SOLUTION</v>
      </c>
      <c r="G22" s="12">
        <v>18833</v>
      </c>
      <c r="H22" s="13" t="s">
        <v>89</v>
      </c>
      <c r="I22" s="27">
        <v>1.3333333333333333</v>
      </c>
    </row>
    <row r="23" spans="1:9" ht="25.5">
      <c r="A23" s="9" t="s">
        <v>34</v>
      </c>
      <c r="B23" s="1">
        <v>99</v>
      </c>
      <c r="C23" s="1" t="s">
        <v>47</v>
      </c>
      <c r="D23" s="11">
        <v>3</v>
      </c>
      <c r="E23" s="10" t="s">
        <v>75</v>
      </c>
      <c r="F23" s="10" t="str">
        <f t="shared" si="0"/>
        <v>993STA - LIQUID FIB</v>
      </c>
      <c r="G23" s="12">
        <v>47393</v>
      </c>
      <c r="H23" s="13" t="s">
        <v>89</v>
      </c>
      <c r="I23" s="27">
        <v>1</v>
      </c>
    </row>
    <row r="24" spans="1:9" ht="25.5">
      <c r="A24" s="9" t="s">
        <v>34</v>
      </c>
      <c r="B24" s="1">
        <v>99</v>
      </c>
      <c r="C24" s="1" t="s">
        <v>47</v>
      </c>
      <c r="D24" s="11">
        <v>4</v>
      </c>
      <c r="E24" s="10" t="s">
        <v>76</v>
      </c>
      <c r="F24" s="10" t="str">
        <f t="shared" si="0"/>
        <v>994STA- CaCl2 0,025M</v>
      </c>
      <c r="G24" s="12">
        <v>6743</v>
      </c>
      <c r="H24" s="13" t="s">
        <v>89</v>
      </c>
      <c r="I24" s="27">
        <v>0.33333333333333326</v>
      </c>
    </row>
    <row r="25" spans="1:9" ht="25.5">
      <c r="A25" s="9" t="s">
        <v>34</v>
      </c>
      <c r="B25" s="1">
        <v>99</v>
      </c>
      <c r="C25" s="1" t="s">
        <v>47</v>
      </c>
      <c r="D25" s="11">
        <v>5</v>
      </c>
      <c r="E25" s="10" t="s">
        <v>77</v>
      </c>
      <c r="F25" s="10" t="str">
        <f t="shared" si="0"/>
        <v>995STA - COAG CONTROL N+P</v>
      </c>
      <c r="G25" s="12">
        <v>20050</v>
      </c>
      <c r="H25" s="13" t="s">
        <v>89</v>
      </c>
      <c r="I25" s="27">
        <v>3</v>
      </c>
    </row>
    <row r="26" spans="1:9" ht="25.5">
      <c r="A26" s="9" t="s">
        <v>34</v>
      </c>
      <c r="B26" s="1">
        <v>99</v>
      </c>
      <c r="C26" s="1" t="s">
        <v>47</v>
      </c>
      <c r="D26" s="11">
        <v>6</v>
      </c>
      <c r="E26" s="10" t="s">
        <v>78</v>
      </c>
      <c r="F26" s="10" t="str">
        <f t="shared" si="0"/>
        <v>996STA - CEPHASCREEN 4</v>
      </c>
      <c r="G26" s="12">
        <v>25373</v>
      </c>
      <c r="H26" s="13" t="s">
        <v>89</v>
      </c>
      <c r="I26" s="27">
        <v>1.3333333333333333</v>
      </c>
    </row>
    <row r="27" spans="1:9" ht="25.5">
      <c r="A27" s="9" t="s">
        <v>34</v>
      </c>
      <c r="B27" s="1">
        <v>99</v>
      </c>
      <c r="C27" s="1" t="s">
        <v>47</v>
      </c>
      <c r="D27" s="11">
        <v>7</v>
      </c>
      <c r="E27" s="10" t="s">
        <v>48</v>
      </c>
      <c r="F27" s="10" t="str">
        <f t="shared" si="0"/>
        <v>997STA - LIATEST D-DI PLUS</v>
      </c>
      <c r="G27" s="12">
        <v>137793</v>
      </c>
      <c r="H27" s="13" t="s">
        <v>89</v>
      </c>
      <c r="I27" s="27">
        <v>4</v>
      </c>
    </row>
    <row r="28" spans="1:9" ht="25.5">
      <c r="A28" s="9" t="s">
        <v>34</v>
      </c>
      <c r="B28" s="1">
        <v>99</v>
      </c>
      <c r="C28" s="1" t="s">
        <v>47</v>
      </c>
      <c r="D28" s="11">
        <v>8</v>
      </c>
      <c r="E28" s="10" t="s">
        <v>49</v>
      </c>
      <c r="F28" s="10" t="str">
        <f t="shared" si="0"/>
        <v>998STA - LIATEST CONTROL N+P</v>
      </c>
      <c r="G28" s="12">
        <v>31618</v>
      </c>
      <c r="H28" s="13" t="s">
        <v>89</v>
      </c>
      <c r="I28" s="27">
        <v>1</v>
      </c>
    </row>
    <row r="29" spans="1:9" ht="25.5">
      <c r="A29" s="9" t="s">
        <v>34</v>
      </c>
      <c r="B29" s="1">
        <v>99</v>
      </c>
      <c r="C29" s="1" t="s">
        <v>47</v>
      </c>
      <c r="D29" s="11">
        <v>9</v>
      </c>
      <c r="E29" s="10" t="s">
        <v>50</v>
      </c>
      <c r="F29" s="10" t="str">
        <f t="shared" si="0"/>
        <v>999STA - DESORB U</v>
      </c>
      <c r="G29" s="12">
        <v>12585</v>
      </c>
      <c r="H29" s="13" t="s">
        <v>89</v>
      </c>
      <c r="I29" s="27">
        <v>3</v>
      </c>
    </row>
    <row r="30" spans="1:9" ht="25.5">
      <c r="A30" s="9" t="s">
        <v>34</v>
      </c>
      <c r="B30" s="1">
        <v>99</v>
      </c>
      <c r="C30" s="1" t="s">
        <v>47</v>
      </c>
      <c r="D30" s="11">
        <v>10</v>
      </c>
      <c r="E30" s="10" t="s">
        <v>79</v>
      </c>
      <c r="F30" s="10" t="str">
        <f t="shared" si="0"/>
        <v xml:space="preserve">9910STA - NEOPTIMAL 5 </v>
      </c>
      <c r="G30" s="12">
        <v>5684</v>
      </c>
      <c r="H30" s="13" t="s">
        <v>89</v>
      </c>
      <c r="I30" s="27">
        <v>3</v>
      </c>
    </row>
    <row r="31" spans="1:9" ht="25.5">
      <c r="A31" s="9" t="s">
        <v>34</v>
      </c>
      <c r="B31" s="1">
        <v>99</v>
      </c>
      <c r="C31" s="1" t="s">
        <v>47</v>
      </c>
      <c r="D31" s="11">
        <v>11</v>
      </c>
      <c r="E31" s="10" t="s">
        <v>80</v>
      </c>
      <c r="F31" s="10" t="str">
        <f t="shared" si="0"/>
        <v>9911STA - OWREN COLLER</v>
      </c>
      <c r="G31" s="12">
        <v>7493</v>
      </c>
      <c r="H31" s="13" t="s">
        <v>89</v>
      </c>
      <c r="I31" s="27">
        <v>1.3333333333333333</v>
      </c>
    </row>
    <row r="32" spans="1:9" ht="25.5">
      <c r="A32" s="9" t="s">
        <v>34</v>
      </c>
      <c r="B32" s="1">
        <v>99</v>
      </c>
      <c r="C32" s="1" t="s">
        <v>47</v>
      </c>
      <c r="D32" s="11">
        <v>12</v>
      </c>
      <c r="E32" s="10" t="s">
        <v>81</v>
      </c>
      <c r="F32" s="10" t="str">
        <f t="shared" si="0"/>
        <v>9912STA - LIQUID ANTI-Xa 4</v>
      </c>
      <c r="G32" s="12">
        <v>45370</v>
      </c>
      <c r="H32" s="13" t="s">
        <v>89</v>
      </c>
      <c r="I32" s="27">
        <v>0.66666666666666652</v>
      </c>
    </row>
    <row r="33" spans="1:9" ht="25.5">
      <c r="A33" s="9" t="s">
        <v>34</v>
      </c>
      <c r="B33" s="1">
        <v>99</v>
      </c>
      <c r="C33" s="1" t="s">
        <v>47</v>
      </c>
      <c r="D33" s="11">
        <v>15</v>
      </c>
      <c r="E33" s="10" t="s">
        <v>82</v>
      </c>
      <c r="F33" s="10" t="str">
        <f t="shared" si="0"/>
        <v>9915STA Multi Hep Calibrator</v>
      </c>
      <c r="G33" s="12">
        <v>36153</v>
      </c>
      <c r="H33" s="13" t="s">
        <v>89</v>
      </c>
      <c r="I33" s="27">
        <v>0.33333333333333326</v>
      </c>
    </row>
    <row r="34" spans="1:9" ht="25.5">
      <c r="A34" s="9" t="s">
        <v>34</v>
      </c>
      <c r="B34" s="1">
        <v>99</v>
      </c>
      <c r="C34" s="1" t="s">
        <v>47</v>
      </c>
      <c r="D34" s="11">
        <v>21</v>
      </c>
      <c r="E34" s="10" t="s">
        <v>83</v>
      </c>
      <c r="F34" s="10" t="str">
        <f t="shared" ref="F34:F65" si="1">B34&amp;D34&amp;E34</f>
        <v>9921STA Quality HBPM/LMWH</v>
      </c>
      <c r="G34" s="12">
        <v>14135</v>
      </c>
      <c r="H34" s="13" t="s">
        <v>89</v>
      </c>
      <c r="I34" s="27">
        <v>2</v>
      </c>
    </row>
    <row r="35" spans="1:9" ht="25.5">
      <c r="A35" s="9" t="s">
        <v>34</v>
      </c>
      <c r="B35" s="1">
        <v>130</v>
      </c>
      <c r="C35" s="1" t="s">
        <v>51</v>
      </c>
      <c r="D35" s="11">
        <v>8</v>
      </c>
      <c r="E35" s="10" t="s">
        <v>52</v>
      </c>
      <c r="F35" s="10" t="str">
        <f t="shared" si="1"/>
        <v>1308HAV IgM</v>
      </c>
      <c r="G35" s="12">
        <v>29816</v>
      </c>
      <c r="H35" s="13" t="s">
        <v>29</v>
      </c>
      <c r="I35" s="27">
        <v>0.33333333333333326</v>
      </c>
    </row>
    <row r="36" spans="1:9" ht="25.5">
      <c r="A36" s="9" t="s">
        <v>34</v>
      </c>
      <c r="B36" s="1">
        <v>130</v>
      </c>
      <c r="C36" s="1" t="s">
        <v>51</v>
      </c>
      <c r="D36" s="11">
        <v>17</v>
      </c>
      <c r="E36" s="10" t="s">
        <v>53</v>
      </c>
      <c r="F36" s="10" t="str">
        <f t="shared" si="1"/>
        <v>13017Borelija burgdorferi IgG</v>
      </c>
      <c r="G36" s="12">
        <v>42500</v>
      </c>
      <c r="H36" s="13" t="s">
        <v>29</v>
      </c>
      <c r="I36" s="27">
        <v>0</v>
      </c>
    </row>
    <row r="37" spans="1:9" ht="38.25">
      <c r="A37" s="9" t="s">
        <v>34</v>
      </c>
      <c r="B37" s="1">
        <v>154</v>
      </c>
      <c r="C37" s="1" t="s">
        <v>20</v>
      </c>
      <c r="D37" s="11">
        <v>13</v>
      </c>
      <c r="E37" s="10" t="s">
        <v>54</v>
      </c>
      <c r="F37" s="10" t="str">
        <f t="shared" si="1"/>
        <v>15413CK-NAC</v>
      </c>
      <c r="G37" s="12">
        <v>47000</v>
      </c>
      <c r="H37" s="13" t="s">
        <v>29</v>
      </c>
      <c r="I37" s="27">
        <v>0.33333333333333326</v>
      </c>
    </row>
    <row r="38" spans="1:9" ht="38.25">
      <c r="A38" s="9" t="s">
        <v>34</v>
      </c>
      <c r="B38" s="1">
        <v>154</v>
      </c>
      <c r="C38" s="1" t="s">
        <v>20</v>
      </c>
      <c r="D38" s="11">
        <v>37</v>
      </c>
      <c r="E38" s="10" t="s">
        <v>12</v>
      </c>
      <c r="F38" s="10" t="str">
        <f t="shared" si="1"/>
        <v>15437HDL-holesterol</v>
      </c>
      <c r="G38" s="12">
        <v>91768.36</v>
      </c>
      <c r="H38" s="13" t="s">
        <v>29</v>
      </c>
      <c r="I38" s="27">
        <v>1.3333333333333333</v>
      </c>
    </row>
    <row r="39" spans="1:9" ht="38.25">
      <c r="A39" s="9" t="s">
        <v>34</v>
      </c>
      <c r="B39" s="1">
        <v>154</v>
      </c>
      <c r="C39" s="1" t="s">
        <v>20</v>
      </c>
      <c r="D39" s="11">
        <v>43</v>
      </c>
      <c r="E39" s="10" t="s">
        <v>55</v>
      </c>
      <c r="F39" s="10" t="str">
        <f t="shared" si="1"/>
        <v xml:space="preserve">15443Kreatinine mod. Jaffe  </v>
      </c>
      <c r="G39" s="12">
        <v>9582.89</v>
      </c>
      <c r="H39" s="13" t="s">
        <v>29</v>
      </c>
      <c r="I39" s="27">
        <v>0.33333333333333326</v>
      </c>
    </row>
    <row r="40" spans="1:9" ht="38.25">
      <c r="A40" s="9" t="s">
        <v>34</v>
      </c>
      <c r="B40" s="1">
        <v>154</v>
      </c>
      <c r="C40" s="1" t="s">
        <v>20</v>
      </c>
      <c r="D40" s="11">
        <v>46</v>
      </c>
      <c r="E40" s="10" t="s">
        <v>10</v>
      </c>
      <c r="F40" s="10" t="str">
        <f t="shared" si="1"/>
        <v>15446Lipaza</v>
      </c>
      <c r="G40" s="12">
        <v>28218.75</v>
      </c>
      <c r="H40" s="13" t="s">
        <v>29</v>
      </c>
      <c r="I40" s="27">
        <v>0.33333333333333326</v>
      </c>
    </row>
    <row r="41" spans="1:9" ht="127.5">
      <c r="A41" s="9" t="s">
        <v>34</v>
      </c>
      <c r="B41" s="1">
        <v>181</v>
      </c>
      <c r="C41" s="1" t="s">
        <v>19</v>
      </c>
      <c r="D41" s="11">
        <v>8</v>
      </c>
      <c r="E41" s="10" t="s">
        <v>11</v>
      </c>
      <c r="F41" s="10" t="str">
        <f t="shared" si="1"/>
        <v>1818Alfa amilaza</v>
      </c>
      <c r="G41" s="12">
        <v>9862.7999999999993</v>
      </c>
      <c r="H41" s="9" t="s">
        <v>32</v>
      </c>
      <c r="I41" s="27">
        <v>1</v>
      </c>
    </row>
    <row r="42" spans="1:9" ht="127.5">
      <c r="A42" s="9" t="s">
        <v>34</v>
      </c>
      <c r="B42" s="1">
        <v>181</v>
      </c>
      <c r="C42" s="1" t="s">
        <v>19</v>
      </c>
      <c r="D42" s="11">
        <v>9</v>
      </c>
      <c r="E42" s="10" t="s">
        <v>14</v>
      </c>
      <c r="F42" s="10" t="str">
        <f t="shared" si="1"/>
        <v>1819Alkalna fosfataza</v>
      </c>
      <c r="G42" s="12">
        <v>2978.4</v>
      </c>
      <c r="H42" s="9" t="s">
        <v>32</v>
      </c>
      <c r="I42" s="27">
        <v>1</v>
      </c>
    </row>
    <row r="43" spans="1:9" ht="127.5">
      <c r="A43" s="9" t="s">
        <v>34</v>
      </c>
      <c r="B43" s="1">
        <v>181</v>
      </c>
      <c r="C43" s="1" t="s">
        <v>19</v>
      </c>
      <c r="D43" s="11">
        <v>11</v>
      </c>
      <c r="E43" s="10" t="s">
        <v>56</v>
      </c>
      <c r="F43" s="10" t="str">
        <f t="shared" si="1"/>
        <v>18111ALT</v>
      </c>
      <c r="G43" s="12">
        <v>1934.4</v>
      </c>
      <c r="H43" s="9" t="s">
        <v>32</v>
      </c>
      <c r="I43" s="27">
        <v>1</v>
      </c>
    </row>
    <row r="44" spans="1:9" ht="127.5">
      <c r="A44" s="9" t="s">
        <v>34</v>
      </c>
      <c r="B44" s="1">
        <v>181</v>
      </c>
      <c r="C44" s="1" t="s">
        <v>19</v>
      </c>
      <c r="D44" s="11">
        <v>15</v>
      </c>
      <c r="E44" s="10" t="s">
        <v>57</v>
      </c>
      <c r="F44" s="10" t="str">
        <f t="shared" si="1"/>
        <v>18115AST</v>
      </c>
      <c r="G44" s="12">
        <v>2320.8000000000002</v>
      </c>
      <c r="H44" s="9" t="s">
        <v>32</v>
      </c>
      <c r="I44" s="27">
        <v>1</v>
      </c>
    </row>
    <row r="45" spans="1:9" ht="127.5">
      <c r="A45" s="9" t="s">
        <v>34</v>
      </c>
      <c r="B45" s="1">
        <v>181</v>
      </c>
      <c r="C45" s="1" t="s">
        <v>19</v>
      </c>
      <c r="D45" s="11">
        <v>17</v>
      </c>
      <c r="E45" s="10" t="s">
        <v>58</v>
      </c>
      <c r="F45" s="10" t="str">
        <f t="shared" si="1"/>
        <v>18117Bilirubi ukupni</v>
      </c>
      <c r="G45" s="12">
        <v>4381.2</v>
      </c>
      <c r="H45" s="9" t="s">
        <v>32</v>
      </c>
      <c r="I45" s="27">
        <v>0.33333333333333393</v>
      </c>
    </row>
    <row r="46" spans="1:9" ht="127.5">
      <c r="A46" s="9" t="s">
        <v>34</v>
      </c>
      <c r="B46" s="1">
        <v>181</v>
      </c>
      <c r="C46" s="1" t="s">
        <v>19</v>
      </c>
      <c r="D46" s="11">
        <v>18</v>
      </c>
      <c r="E46" s="10" t="s">
        <v>59</v>
      </c>
      <c r="F46" s="10" t="str">
        <f t="shared" si="1"/>
        <v xml:space="preserve">18118Bilirubin direktni </v>
      </c>
      <c r="G46" s="12">
        <v>2922</v>
      </c>
      <c r="H46" s="9" t="s">
        <v>32</v>
      </c>
      <c r="I46" s="27">
        <v>1.3333333333333339</v>
      </c>
    </row>
    <row r="47" spans="1:9" ht="127.5">
      <c r="A47" s="9" t="s">
        <v>34</v>
      </c>
      <c r="B47" s="1">
        <v>181</v>
      </c>
      <c r="C47" s="1" t="s">
        <v>19</v>
      </c>
      <c r="D47" s="11">
        <v>26</v>
      </c>
      <c r="E47" s="10" t="s">
        <v>60</v>
      </c>
      <c r="F47" s="10" t="str">
        <f t="shared" si="1"/>
        <v>18126CK-MB</v>
      </c>
      <c r="G47" s="12">
        <v>15705.6</v>
      </c>
      <c r="H47" s="9" t="s">
        <v>32</v>
      </c>
      <c r="I47" s="27">
        <v>1.333333333333333</v>
      </c>
    </row>
    <row r="48" spans="1:9" ht="127.5">
      <c r="A48" s="9" t="s">
        <v>34</v>
      </c>
      <c r="B48" s="1">
        <v>181</v>
      </c>
      <c r="C48" s="1" t="s">
        <v>19</v>
      </c>
      <c r="D48" s="11">
        <v>28</v>
      </c>
      <c r="E48" s="10" t="s">
        <v>61</v>
      </c>
      <c r="F48" s="10" t="str">
        <f t="shared" si="1"/>
        <v>18128Cuvette Cartridge</v>
      </c>
      <c r="G48" s="12">
        <v>40298.400000000001</v>
      </c>
      <c r="H48" s="9" t="s">
        <v>32</v>
      </c>
      <c r="I48" s="27">
        <v>2.3333333333333339</v>
      </c>
    </row>
    <row r="49" spans="1:9" ht="127.5">
      <c r="A49" s="9" t="s">
        <v>34</v>
      </c>
      <c r="B49" s="1">
        <v>181</v>
      </c>
      <c r="C49" s="1" t="s">
        <v>19</v>
      </c>
      <c r="D49" s="11">
        <v>36</v>
      </c>
      <c r="E49" s="10" t="s">
        <v>62</v>
      </c>
      <c r="F49" s="10" t="str">
        <f t="shared" si="1"/>
        <v>18136GGT</v>
      </c>
      <c r="G49" s="12">
        <v>3068.4</v>
      </c>
      <c r="H49" s="9" t="s">
        <v>32</v>
      </c>
      <c r="I49" s="27">
        <v>1</v>
      </c>
    </row>
    <row r="50" spans="1:9" ht="127.5">
      <c r="A50" s="9" t="s">
        <v>34</v>
      </c>
      <c r="B50" s="1">
        <v>181</v>
      </c>
      <c r="C50" s="1" t="s">
        <v>19</v>
      </c>
      <c r="D50" s="11">
        <v>37</v>
      </c>
      <c r="E50" s="10" t="s">
        <v>63</v>
      </c>
      <c r="F50" s="10" t="str">
        <f t="shared" si="1"/>
        <v>18137Glukoza</v>
      </c>
      <c r="G50" s="12">
        <v>7585.2</v>
      </c>
      <c r="H50" s="9" t="s">
        <v>32</v>
      </c>
      <c r="I50" s="27">
        <v>0</v>
      </c>
    </row>
    <row r="51" spans="1:9" ht="127.5">
      <c r="A51" s="9" t="s">
        <v>34</v>
      </c>
      <c r="B51" s="1">
        <v>181</v>
      </c>
      <c r="C51" s="1" t="s">
        <v>19</v>
      </c>
      <c r="D51" s="11">
        <v>38</v>
      </c>
      <c r="E51" s="10" t="s">
        <v>64</v>
      </c>
      <c r="F51" s="10" t="str">
        <f t="shared" si="1"/>
        <v>18138Gvožđe</v>
      </c>
      <c r="G51" s="12">
        <v>2577.6</v>
      </c>
      <c r="H51" s="9" t="s">
        <v>32</v>
      </c>
      <c r="I51" s="27">
        <v>-0.33333333333333348</v>
      </c>
    </row>
    <row r="52" spans="1:9" ht="127.5">
      <c r="A52" s="9" t="s">
        <v>34</v>
      </c>
      <c r="B52" s="1">
        <v>181</v>
      </c>
      <c r="C52" s="1" t="s">
        <v>19</v>
      </c>
      <c r="D52" s="11">
        <v>40</v>
      </c>
      <c r="E52" s="10" t="s">
        <v>65</v>
      </c>
      <c r="F52" s="10" t="str">
        <f t="shared" si="1"/>
        <v>18140HbA1c</v>
      </c>
      <c r="G52" s="12">
        <v>49484.4</v>
      </c>
      <c r="H52" s="9" t="s">
        <v>32</v>
      </c>
      <c r="I52" s="27">
        <v>0.66666666666666696</v>
      </c>
    </row>
    <row r="53" spans="1:9" ht="127.5">
      <c r="A53" s="9" t="s">
        <v>34</v>
      </c>
      <c r="B53" s="1">
        <v>181</v>
      </c>
      <c r="C53" s="1" t="s">
        <v>19</v>
      </c>
      <c r="D53" s="11">
        <v>43</v>
      </c>
      <c r="E53" s="10" t="s">
        <v>66</v>
      </c>
      <c r="F53" s="10" t="str">
        <f t="shared" si="1"/>
        <v>18143Holesterol</v>
      </c>
      <c r="G53" s="12">
        <v>4726.8</v>
      </c>
      <c r="H53" s="9" t="s">
        <v>32</v>
      </c>
      <c r="I53" s="27">
        <v>0</v>
      </c>
    </row>
    <row r="54" spans="1:9" ht="127.5">
      <c r="A54" s="9" t="s">
        <v>34</v>
      </c>
      <c r="B54" s="1">
        <v>181</v>
      </c>
      <c r="C54" s="1" t="s">
        <v>19</v>
      </c>
      <c r="D54" s="11">
        <v>46</v>
      </c>
      <c r="E54" s="10" t="s">
        <v>67</v>
      </c>
      <c r="F54" s="10" t="str">
        <f t="shared" si="1"/>
        <v>18146hsCRP</v>
      </c>
      <c r="G54" s="12">
        <v>6912</v>
      </c>
      <c r="H54" s="9" t="s">
        <v>32</v>
      </c>
      <c r="I54" s="27">
        <v>10</v>
      </c>
    </row>
    <row r="55" spans="1:9" ht="127.5">
      <c r="A55" s="9" t="s">
        <v>34</v>
      </c>
      <c r="B55" s="1">
        <v>181</v>
      </c>
      <c r="C55" s="1" t="s">
        <v>19</v>
      </c>
      <c r="D55" s="11">
        <v>55</v>
      </c>
      <c r="E55" s="10" t="s">
        <v>68</v>
      </c>
      <c r="F55" s="10" t="str">
        <f t="shared" si="1"/>
        <v>18155Kreatinin</v>
      </c>
      <c r="G55" s="12">
        <v>2011.2</v>
      </c>
      <c r="H55" s="9" t="s">
        <v>32</v>
      </c>
      <c r="I55" s="27">
        <v>2</v>
      </c>
    </row>
    <row r="56" spans="1:9" ht="127.5">
      <c r="A56" s="9" t="s">
        <v>34</v>
      </c>
      <c r="B56" s="1">
        <v>181</v>
      </c>
      <c r="C56" s="1" t="s">
        <v>19</v>
      </c>
      <c r="D56" s="11">
        <v>57</v>
      </c>
      <c r="E56" s="10" t="s">
        <v>13</v>
      </c>
      <c r="F56" s="10" t="str">
        <f t="shared" si="1"/>
        <v>18157LDH</v>
      </c>
      <c r="G56" s="12">
        <v>5114.3999999999996</v>
      </c>
      <c r="H56" s="9" t="s">
        <v>32</v>
      </c>
      <c r="I56" s="27">
        <v>1</v>
      </c>
    </row>
    <row r="57" spans="1:9" ht="127.5">
      <c r="A57" s="9" t="s">
        <v>34</v>
      </c>
      <c r="B57" s="1">
        <v>181</v>
      </c>
      <c r="C57" s="1" t="s">
        <v>19</v>
      </c>
      <c r="D57" s="11">
        <v>83</v>
      </c>
      <c r="E57" s="10" t="s">
        <v>69</v>
      </c>
      <c r="F57" s="10" t="str">
        <f t="shared" si="1"/>
        <v xml:space="preserve">18183male čašice a 1.0 ml </v>
      </c>
      <c r="G57" s="12">
        <v>5102.3999999999996</v>
      </c>
      <c r="H57" s="9" t="s">
        <v>32</v>
      </c>
      <c r="I57" s="27">
        <v>1</v>
      </c>
    </row>
    <row r="58" spans="1:9" ht="127.5">
      <c r="A58" s="9" t="s">
        <v>34</v>
      </c>
      <c r="B58" s="1">
        <v>181</v>
      </c>
      <c r="C58" s="1" t="s">
        <v>19</v>
      </c>
      <c r="D58" s="11">
        <v>87</v>
      </c>
      <c r="E58" s="10" t="s">
        <v>8</v>
      </c>
      <c r="F58" s="10" t="str">
        <f t="shared" si="1"/>
        <v>18187Mokraćna kiselina</v>
      </c>
      <c r="G58" s="12">
        <v>4212</v>
      </c>
      <c r="H58" s="9" t="s">
        <v>32</v>
      </c>
      <c r="I58" s="27">
        <v>1</v>
      </c>
    </row>
    <row r="59" spans="1:9" ht="127.5">
      <c r="A59" s="9" t="s">
        <v>34</v>
      </c>
      <c r="B59" s="1">
        <v>181</v>
      </c>
      <c r="C59" s="1" t="s">
        <v>19</v>
      </c>
      <c r="D59" s="11">
        <v>88</v>
      </c>
      <c r="E59" s="10" t="s">
        <v>70</v>
      </c>
      <c r="F59" s="10" t="str">
        <f t="shared" si="1"/>
        <v>18188Pesudocholinesterasa Verifier (PCHE-V)</v>
      </c>
      <c r="G59" s="12">
        <v>5299.2</v>
      </c>
      <c r="H59" s="9" t="s">
        <v>32</v>
      </c>
      <c r="I59" s="27">
        <v>0</v>
      </c>
    </row>
    <row r="60" spans="1:9" ht="127.5">
      <c r="A60" s="9" t="s">
        <v>34</v>
      </c>
      <c r="B60" s="1">
        <v>181</v>
      </c>
      <c r="C60" s="1" t="s">
        <v>19</v>
      </c>
      <c r="D60" s="11">
        <v>106</v>
      </c>
      <c r="E60" s="10" t="s">
        <v>9</v>
      </c>
      <c r="F60" s="10" t="str">
        <f t="shared" si="1"/>
        <v>181106Trigliceridi</v>
      </c>
      <c r="G60" s="12">
        <v>6574.8</v>
      </c>
      <c r="H60" s="9" t="s">
        <v>32</v>
      </c>
      <c r="I60" s="27">
        <v>0</v>
      </c>
    </row>
    <row r="61" spans="1:9" ht="127.5">
      <c r="A61" s="9" t="s">
        <v>34</v>
      </c>
      <c r="B61" s="1">
        <v>181</v>
      </c>
      <c r="C61" s="1" t="s">
        <v>19</v>
      </c>
      <c r="D61" s="11">
        <v>108</v>
      </c>
      <c r="E61" s="10" t="s">
        <v>71</v>
      </c>
      <c r="F61" s="10" t="str">
        <f t="shared" si="1"/>
        <v>181108Ukupni proteini</v>
      </c>
      <c r="G61" s="12">
        <v>1780.8</v>
      </c>
      <c r="H61" s="9" t="s">
        <v>32</v>
      </c>
      <c r="I61" s="27">
        <v>0.33333333333333393</v>
      </c>
    </row>
    <row r="62" spans="1:9" ht="127.5">
      <c r="A62" s="9" t="s">
        <v>34</v>
      </c>
      <c r="B62" s="1">
        <v>181</v>
      </c>
      <c r="C62" s="1" t="s">
        <v>19</v>
      </c>
      <c r="D62" s="11">
        <v>109</v>
      </c>
      <c r="E62" s="10" t="s">
        <v>72</v>
      </c>
      <c r="F62" s="10" t="str">
        <f t="shared" si="1"/>
        <v>181109Urea</v>
      </c>
      <c r="G62" s="12">
        <v>3260.4</v>
      </c>
      <c r="H62" s="9" t="s">
        <v>32</v>
      </c>
      <c r="I62" s="27">
        <v>1</v>
      </c>
    </row>
    <row r="63" spans="1:9" ht="25.5">
      <c r="A63" s="9" t="s">
        <v>34</v>
      </c>
      <c r="B63" s="1">
        <v>190</v>
      </c>
      <c r="C63" s="1" t="s">
        <v>84</v>
      </c>
      <c r="D63" s="11">
        <v>1</v>
      </c>
      <c r="E63" s="10" t="s">
        <v>85</v>
      </c>
      <c r="F63" s="10" t="str">
        <f t="shared" si="1"/>
        <v xml:space="preserve">1901ISE (Na+K+Cl+pH+Ca) </v>
      </c>
      <c r="G63" s="14">
        <v>39000</v>
      </c>
      <c r="H63" s="13" t="s">
        <v>90</v>
      </c>
      <c r="I63" s="27">
        <v>6</v>
      </c>
    </row>
    <row r="64" spans="1:9" ht="25.5">
      <c r="A64" s="9" t="s">
        <v>34</v>
      </c>
      <c r="B64" s="1">
        <v>190</v>
      </c>
      <c r="C64" s="1" t="s">
        <v>84</v>
      </c>
      <c r="D64" s="11">
        <v>2</v>
      </c>
      <c r="E64" s="10" t="s">
        <v>86</v>
      </c>
      <c r="F64" s="10" t="str">
        <f t="shared" si="1"/>
        <v xml:space="preserve">1902QC Solution </v>
      </c>
      <c r="G64" s="14">
        <v>10000</v>
      </c>
      <c r="H64" s="13" t="s">
        <v>90</v>
      </c>
      <c r="I64" s="27">
        <v>0.33333333333333326</v>
      </c>
    </row>
    <row r="65" spans="1:9" ht="25.5">
      <c r="A65" s="9" t="s">
        <v>34</v>
      </c>
      <c r="B65" s="1">
        <v>190</v>
      </c>
      <c r="C65" s="1" t="s">
        <v>84</v>
      </c>
      <c r="D65" s="11">
        <v>3</v>
      </c>
      <c r="E65" s="10" t="s">
        <v>87</v>
      </c>
      <c r="F65" s="10" t="str">
        <f t="shared" si="1"/>
        <v xml:space="preserve">1903Cleaning solution </v>
      </c>
      <c r="G65" s="14">
        <v>9000</v>
      </c>
      <c r="H65" s="13" t="s">
        <v>90</v>
      </c>
      <c r="I65" s="27">
        <v>0</v>
      </c>
    </row>
  </sheetData>
  <autoFilter ref="A1:I65" xr:uid="{C7E1DF16-E689-0641-A523-E47729467F06}"/>
  <sortState ref="A2:H81">
    <sortCondition ref="B2:B81"/>
    <sortCondition ref="D2:D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nikoleta.ninkovic</dc:creator>
  <cp:lastModifiedBy>Milos Lazic</cp:lastModifiedBy>
  <cp:lastPrinted>2020-07-06T06:35:20Z</cp:lastPrinted>
  <dcterms:created xsi:type="dcterms:W3CDTF">2020-02-03T10:45:14Z</dcterms:created>
  <dcterms:modified xsi:type="dcterms:W3CDTF">2020-11-14T09:57:18Z</dcterms:modified>
</cp:coreProperties>
</file>