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7F6FBA82-8C6B-4888-A5E6-90905DC325DA}" xr6:coauthVersionLast="36" xr6:coauthVersionMax="36" xr10:uidLastSave="{00000000-0000-0000-0000-000000000000}"/>
  <bookViews>
    <workbookView xWindow="0" yWindow="465" windowWidth="20745" windowHeight="11160" xr2:uid="{36F588AA-CE9A-4115-B4FB-79572014C1BE}"/>
  </bookViews>
  <sheets>
    <sheet name="III kvartal" sheetId="4" r:id="rId1"/>
  </sheets>
  <definedNames>
    <definedName name="_xlnm._FilterDatabase" localSheetId="0" hidden="1">'III kvartal'!$A$1:$I$80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4" l="1"/>
  <c r="F62" i="4"/>
  <c r="F59" i="4"/>
  <c r="F53" i="4"/>
  <c r="F47" i="4"/>
  <c r="F45" i="4"/>
  <c r="F41" i="4"/>
  <c r="F34" i="4"/>
  <c r="F80" i="4"/>
  <c r="F78" i="4"/>
  <c r="F76" i="4"/>
  <c r="F71" i="4"/>
  <c r="F70" i="4"/>
  <c r="F68" i="4"/>
  <c r="F66" i="4"/>
  <c r="F65" i="4"/>
  <c r="F64" i="4"/>
  <c r="F63" i="4"/>
  <c r="F58" i="4"/>
  <c r="F48" i="4"/>
  <c r="F42" i="4"/>
  <c r="F39" i="4"/>
  <c r="F32" i="4"/>
  <c r="F31" i="4"/>
  <c r="F29" i="4"/>
  <c r="F21" i="4"/>
  <c r="F19" i="4"/>
  <c r="F18" i="4"/>
  <c r="F17" i="4"/>
  <c r="F16" i="4"/>
  <c r="F15" i="4"/>
  <c r="F14" i="4"/>
  <c r="F11" i="4"/>
  <c r="F4" i="4"/>
  <c r="F2" i="4"/>
  <c r="F79" i="4"/>
  <c r="F75" i="4"/>
  <c r="F73" i="4"/>
  <c r="F72" i="4"/>
  <c r="F67" i="4"/>
  <c r="F61" i="4"/>
  <c r="F60" i="4"/>
  <c r="F57" i="4"/>
  <c r="F46" i="4"/>
  <c r="F44" i="4"/>
  <c r="F40" i="4"/>
  <c r="F38" i="4"/>
  <c r="F33" i="4"/>
  <c r="F30" i="4"/>
  <c r="F23" i="4"/>
  <c r="F20" i="4"/>
  <c r="F8" i="4"/>
  <c r="F7" i="4"/>
  <c r="F6" i="4"/>
  <c r="F5" i="4"/>
  <c r="F3" i="4"/>
  <c r="F10" i="4"/>
  <c r="F9" i="4"/>
  <c r="F74" i="4"/>
  <c r="F69" i="4"/>
  <c r="F56" i="4"/>
  <c r="F55" i="4"/>
  <c r="F54" i="4"/>
  <c r="F52" i="4"/>
  <c r="F51" i="4"/>
  <c r="F50" i="4"/>
  <c r="F49" i="4"/>
  <c r="F43" i="4"/>
  <c r="F37" i="4"/>
  <c r="F36" i="4"/>
  <c r="F35" i="4"/>
  <c r="F28" i="4"/>
  <c r="F27" i="4"/>
  <c r="F26" i="4"/>
  <c r="F25" i="4"/>
  <c r="F24" i="4"/>
  <c r="F22" i="4"/>
  <c r="F13" i="4"/>
  <c r="F12" i="4"/>
</calcChain>
</file>

<file path=xl/sharedStrings.xml><?xml version="1.0" encoding="utf-8"?>
<sst xmlns="http://schemas.openxmlformats.org/spreadsheetml/2006/main" count="324" uniqueCount="103">
  <si>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</si>
  <si>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</si>
  <si>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</si>
  <si>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</si>
  <si>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</si>
  <si>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</si>
  <si>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</si>
  <si>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Reagensi i potrošni materijal za imunohemijske analizatore model ACCESS; DxI600 i DxI800, proizvođač Beckman Coulte</t>
  </si>
  <si>
    <t>Total B-HCG reagens</t>
  </si>
  <si>
    <t>TOTAL B-HCG kalibrator</t>
  </si>
  <si>
    <t>Makler d.o.o</t>
  </si>
  <si>
    <t>Reagensi i potrošni materijal za aparat Immulite 2000 XPI, Immulite 2000, Immulite 1000, Immulite</t>
  </si>
  <si>
    <t>Interlab Exim d.o.o</t>
  </si>
  <si>
    <t>IMMULITE 2000 Free T4</t>
  </si>
  <si>
    <t>IMMULITE 2000  System PSA</t>
  </si>
  <si>
    <t>IMMULITE 2000 Anti-TG Ab</t>
  </si>
  <si>
    <t>IMMULITE 2000 Anti-TPO At</t>
  </si>
  <si>
    <t xml:space="preserve">IMMULITE 2000 TSH  3.Generation </t>
  </si>
  <si>
    <t>IMMULITE 2000 Substrat</t>
  </si>
  <si>
    <t>Reagensi i potrošni materijal za imunohemijske analizatore model SIEMENS (Advia Centaur CP, Advia Centaur XP, Advia Centaur XPT)</t>
  </si>
  <si>
    <t>Interlab Exim I Eurodijagnostika</t>
  </si>
  <si>
    <t>ADVIA Centaur Progesterone</t>
  </si>
  <si>
    <t>ADVIA Centaur Prolactin</t>
  </si>
  <si>
    <t>ADVIA Centaur Total hCG</t>
  </si>
  <si>
    <t>ADVIA Centaur Insulin</t>
  </si>
  <si>
    <t>ADVIA Centaur Troponin I Ultra</t>
  </si>
  <si>
    <t>ADVIA Centaur APW1</t>
  </si>
  <si>
    <t>ADVIA Centaur Wash 1</t>
  </si>
  <si>
    <t>ADVIA Centaur Cleaning solution</t>
  </si>
  <si>
    <t xml:space="preserve">Küvetten </t>
  </si>
  <si>
    <t>Reagensi i potrošni materijal za urinski analizator model IRICELL2000, proizvođač Beckman Coulter</t>
  </si>
  <si>
    <t xml:space="preserve">iQ  Lamina </t>
  </si>
  <si>
    <t>iQ Control/Focus Set</t>
  </si>
  <si>
    <t>Reagensi za biohemijski analizator DxC700AU  (Beckman Coulter)</t>
  </si>
  <si>
    <t>CRP</t>
  </si>
  <si>
    <t>LDH</t>
  </si>
  <si>
    <t>Reagensi i potrošni materijal za aparate: BCS XP, CA 620, CA 660, CA 1500, CS 2100i, CS 2000i, CS 2500, CS 5100, BFTII, PFA 100, Innovance PFA-200, Xprecia Stride</t>
  </si>
  <si>
    <t>Cuvettes</t>
  </si>
  <si>
    <t>INNOVANCE® D-Dimer (6x4 ml)</t>
  </si>
  <si>
    <t>Interlab Exim i Eurodijagnostika</t>
  </si>
  <si>
    <t xml:space="preserve">OB Leskovac </t>
  </si>
  <si>
    <t>Reagensi i potrošni materijal za aparat ADVIA 120, ADVIA 2120, ADVIA 2120i</t>
  </si>
  <si>
    <t>CBC Timepac with defoamer (cyanidefree)</t>
  </si>
  <si>
    <t>Sheath Rinse</t>
  </si>
  <si>
    <t>EZ Wash</t>
  </si>
  <si>
    <t>TESTPoint Low</t>
  </si>
  <si>
    <t>TESTPoint Normal</t>
  </si>
  <si>
    <t>IMMULITE 2000 CEA</t>
  </si>
  <si>
    <t>IMMULITE 2000 GI-MA (CA19-9)</t>
  </si>
  <si>
    <t>Nesting Cups 2 mL</t>
  </si>
  <si>
    <t>ADVIA Centaur FSH</t>
  </si>
  <si>
    <t>ADVIA Centaur AFP</t>
  </si>
  <si>
    <t>ADVIA Centaur CA 15-3</t>
  </si>
  <si>
    <t xml:space="preserve">ADVIA Centaur Cortisol </t>
  </si>
  <si>
    <t>ADVIA Centaur LH</t>
  </si>
  <si>
    <t>iChem Velocity Urine Chemistry Strips</t>
  </si>
  <si>
    <t>Reagensi i potrošni materijal za gasni analizator model GEM Premier 3500, proizvođač Instrumentation Laboratory</t>
  </si>
  <si>
    <t>GEM cartridge IQM (150 analiza)</t>
  </si>
  <si>
    <t>Reagensi za biohemijski analizator 640 AU  (Beckman Coulter)</t>
  </si>
  <si>
    <t>Proteini u urinu</t>
  </si>
  <si>
    <t>Bilirubin direktni</t>
  </si>
  <si>
    <t xml:space="preserve">Holinesteraza </t>
  </si>
  <si>
    <t>Kreatinin</t>
  </si>
  <si>
    <t>Mokraćna kiselina</t>
  </si>
  <si>
    <t>Ukupni proteini</t>
  </si>
  <si>
    <t>Reagensi i potrošni materijal za aparat  Nihon Kohden Mek-6510K</t>
  </si>
  <si>
    <t xml:space="preserve">Isotonac 4 </t>
  </si>
  <si>
    <t xml:space="preserve"> Diff Timepac with Perox Sheath</t>
  </si>
  <si>
    <t>PSAhyb reagens</t>
  </si>
  <si>
    <t xml:space="preserve">TPO AB reagens </t>
  </si>
  <si>
    <t>Thyroglobulin Antibodi II reagens</t>
  </si>
  <si>
    <t>WASH BUFFER 10L (DxI 600, DxI 800)</t>
  </si>
  <si>
    <t>WASTE BAGS 20 (DxI 600, DxI 800)</t>
  </si>
  <si>
    <t>SUBSTRATE 4X130</t>
  </si>
  <si>
    <t>REACTION VESSELS 10000 (DxI 600, DxI 800)</t>
  </si>
  <si>
    <t>Reaction Tubes (Immulite 2000/2500)</t>
  </si>
  <si>
    <t>ADVIA Centaur TSH3-ultra</t>
  </si>
  <si>
    <t>ADVIA Centaur FT4</t>
  </si>
  <si>
    <t>ADVIA Centaur CEA</t>
  </si>
  <si>
    <t>ADVIA Centaur CA 19-9</t>
  </si>
  <si>
    <t>iChem Velocity Wash Solution</t>
  </si>
  <si>
    <t>ALP</t>
  </si>
  <si>
    <t>ALT</t>
  </si>
  <si>
    <t>Amilaza</t>
  </si>
  <si>
    <t>AST</t>
  </si>
  <si>
    <t>CK  NAC</t>
  </si>
  <si>
    <t>Čašice a 3 mL</t>
  </si>
  <si>
    <t>HDL-Holesterol</t>
  </si>
  <si>
    <t>Glukoza</t>
  </si>
  <si>
    <t xml:space="preserve">Gvožđe </t>
  </si>
  <si>
    <t>Urea</t>
  </si>
  <si>
    <t>ADVIA Centaur Enhanced Estradiol (eE2)</t>
  </si>
  <si>
    <t>ADVIA Centaur CA 125 II</t>
  </si>
  <si>
    <t>ADVIA Centaur Testosterone II</t>
  </si>
  <si>
    <t>ADVIA Centaur Ferritin</t>
  </si>
  <si>
    <t>ADVIA Centaur Reagent A and B</t>
  </si>
  <si>
    <t>Reagensi i potrošni materijal za aparat H-100, H-500,  DIRUI</t>
  </si>
  <si>
    <t>Urin test trake 10 parametara</t>
  </si>
  <si>
    <t>Reagensi za biohemijski analizator AU 480  (Beckman Coulter)</t>
  </si>
  <si>
    <t xml:space="preserve">Wash solution </t>
  </si>
  <si>
    <t>Superlab d.o.o</t>
  </si>
  <si>
    <t>Vicor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</si>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</sst>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4" fontId="1" fillId="2" borderId="1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3 2" xfId="2" xr:uid="{1DBC4008-19D2-4214-8DA0-C944BF5CB8F3}"/>
    <cellStyle name="Normal_Priznto djuture" xfId="1" xr:uid="{7740CABB-5C5E-4992-A132-1F5D64C6D507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69F9-56A4-48F9-B054-49B8363FC8C0}">
  <dimension ref="A1:I80"/>
  <sheetViews>
    <sheetView tabSelected="1" topLeftCell="E1" workbookViewId="0">
      <selection activeCell="K4" sqref="K4"/>
    </sheetView>
  </sheetViews>
  <sheetFormatPr defaultColWidth="8.85546875" defaultRowHeight="15" x14ac:dyDescent="0.25"/>
  <cols>
    <col min="1" max="1" width="20.42578125" customWidth="1"/>
    <col min="2" max="2" width="9" customWidth="1"/>
    <col min="3" max="3" width="29.42578125" customWidth="1"/>
    <col min="4" max="4" width="10.42578125" bestFit="1" customWidth="1"/>
    <col min="5" max="6" width="21.42578125" customWidth="1"/>
    <col min="7" max="7" width="15" customWidth="1"/>
    <col min="8" max="8" width="20.28515625" customWidth="1"/>
    <col min="9" max="9" width="12.42578125" customWidth="1"/>
  </cols>
  <sheetData>
    <row r="1" spans="1:9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/>
      <c r="G1" s="22" t="s">
        <v>5</v>
      </c>
      <c r="H1" s="2" t="s">
        <v>6</v>
      </c>
      <c r="I1" s="24" t="s">
        <v>102</v>
      </c>
    </row>
    <row r="2" spans="1:9" ht="25.5" x14ac:dyDescent="0.25">
      <c r="A2" s="4" t="s">
        <v>40</v>
      </c>
      <c r="B2" s="14">
        <v>7</v>
      </c>
      <c r="C2" s="14" t="s">
        <v>65</v>
      </c>
      <c r="D2" s="15">
        <v>1</v>
      </c>
      <c r="E2" s="16" t="s">
        <v>66</v>
      </c>
      <c r="F2" s="20" t="str">
        <f t="shared" ref="F2:F33" si="0">B2&amp;D2&amp;E2</f>
        <v xml:space="preserve">71Isotonac 4 </v>
      </c>
      <c r="G2" s="21">
        <v>5700</v>
      </c>
      <c r="H2" s="23" t="s">
        <v>100</v>
      </c>
      <c r="I2" s="25">
        <v>25</v>
      </c>
    </row>
    <row r="3" spans="1:9" ht="38.25" x14ac:dyDescent="0.25">
      <c r="A3" s="4" t="s">
        <v>40</v>
      </c>
      <c r="B3" s="14">
        <v>24</v>
      </c>
      <c r="C3" s="14" t="s">
        <v>41</v>
      </c>
      <c r="D3" s="17">
        <v>1</v>
      </c>
      <c r="E3" s="16" t="s">
        <v>42</v>
      </c>
      <c r="F3" s="6" t="str">
        <f t="shared" si="0"/>
        <v>241CBC Timepac with defoamer (cyanidefree)</v>
      </c>
      <c r="G3" s="7">
        <v>108225</v>
      </c>
      <c r="H3" s="4" t="s">
        <v>20</v>
      </c>
      <c r="I3" s="25">
        <v>1</v>
      </c>
    </row>
    <row r="4" spans="1:9" ht="38.25" x14ac:dyDescent="0.25">
      <c r="A4" s="4" t="s">
        <v>40</v>
      </c>
      <c r="B4" s="14">
        <v>24</v>
      </c>
      <c r="C4" s="14" t="s">
        <v>41</v>
      </c>
      <c r="D4" s="17">
        <v>2</v>
      </c>
      <c r="E4" s="16" t="s">
        <v>67</v>
      </c>
      <c r="F4" s="6" t="str">
        <f t="shared" si="0"/>
        <v>242 Diff Timepac with Perox Sheath</v>
      </c>
      <c r="G4" s="7">
        <v>86102</v>
      </c>
      <c r="H4" s="4" t="s">
        <v>20</v>
      </c>
      <c r="I4" s="25">
        <v>1</v>
      </c>
    </row>
    <row r="5" spans="1:9" ht="38.25" x14ac:dyDescent="0.25">
      <c r="A5" s="4" t="s">
        <v>40</v>
      </c>
      <c r="B5" s="14">
        <v>24</v>
      </c>
      <c r="C5" s="14" t="s">
        <v>41</v>
      </c>
      <c r="D5" s="17">
        <v>4</v>
      </c>
      <c r="E5" s="16" t="s">
        <v>43</v>
      </c>
      <c r="F5" s="6" t="str">
        <f t="shared" si="0"/>
        <v>244Sheath Rinse</v>
      </c>
      <c r="G5" s="7">
        <v>15426</v>
      </c>
      <c r="H5" s="4" t="s">
        <v>20</v>
      </c>
      <c r="I5" s="25">
        <v>3</v>
      </c>
    </row>
    <row r="6" spans="1:9" ht="38.25" x14ac:dyDescent="0.25">
      <c r="A6" s="4" t="s">
        <v>40</v>
      </c>
      <c r="B6" s="14">
        <v>24</v>
      </c>
      <c r="C6" s="14" t="s">
        <v>41</v>
      </c>
      <c r="D6" s="17">
        <v>7</v>
      </c>
      <c r="E6" s="16" t="s">
        <v>44</v>
      </c>
      <c r="F6" s="6" t="str">
        <f t="shared" si="0"/>
        <v>247EZ Wash</v>
      </c>
      <c r="G6" s="7">
        <v>72403</v>
      </c>
      <c r="H6" s="4" t="s">
        <v>20</v>
      </c>
      <c r="I6" s="25">
        <v>2</v>
      </c>
    </row>
    <row r="7" spans="1:9" ht="38.25" x14ac:dyDescent="0.25">
      <c r="A7" s="4" t="s">
        <v>40</v>
      </c>
      <c r="B7" s="14">
        <v>24</v>
      </c>
      <c r="C7" s="14" t="s">
        <v>41</v>
      </c>
      <c r="D7" s="17">
        <v>9</v>
      </c>
      <c r="E7" s="16" t="s">
        <v>45</v>
      </c>
      <c r="F7" s="6" t="str">
        <f t="shared" si="0"/>
        <v>249TESTPoint Low</v>
      </c>
      <c r="G7" s="7">
        <v>22305</v>
      </c>
      <c r="H7" s="4" t="s">
        <v>20</v>
      </c>
      <c r="I7" s="25">
        <v>2</v>
      </c>
    </row>
    <row r="8" spans="1:9" ht="38.25" x14ac:dyDescent="0.25">
      <c r="A8" s="4" t="s">
        <v>40</v>
      </c>
      <c r="B8" s="14">
        <v>24</v>
      </c>
      <c r="C8" s="14" t="s">
        <v>41</v>
      </c>
      <c r="D8" s="17">
        <v>10</v>
      </c>
      <c r="E8" s="16" t="s">
        <v>46</v>
      </c>
      <c r="F8" s="6" t="str">
        <f t="shared" si="0"/>
        <v>2410TESTPoint Normal</v>
      </c>
      <c r="G8" s="7">
        <v>22305</v>
      </c>
      <c r="H8" s="4" t="s">
        <v>20</v>
      </c>
      <c r="I8" s="25">
        <v>2</v>
      </c>
    </row>
    <row r="9" spans="1:9" ht="76.5" x14ac:dyDescent="0.25">
      <c r="A9" s="4" t="s">
        <v>40</v>
      </c>
      <c r="B9" s="11">
        <v>33</v>
      </c>
      <c r="C9" s="11" t="s">
        <v>36</v>
      </c>
      <c r="D9" s="19">
        <v>6</v>
      </c>
      <c r="E9" s="12" t="s">
        <v>37</v>
      </c>
      <c r="F9" s="6" t="str">
        <f t="shared" si="0"/>
        <v>336Cuvettes</v>
      </c>
      <c r="G9" s="13">
        <v>97489.2</v>
      </c>
      <c r="H9" s="10" t="s">
        <v>39</v>
      </c>
      <c r="I9" s="25">
        <v>0</v>
      </c>
    </row>
    <row r="10" spans="1:9" ht="76.5" x14ac:dyDescent="0.25">
      <c r="A10" s="4" t="s">
        <v>40</v>
      </c>
      <c r="B10" s="11">
        <v>33</v>
      </c>
      <c r="C10" s="11" t="s">
        <v>36</v>
      </c>
      <c r="D10" s="19">
        <v>44</v>
      </c>
      <c r="E10" s="12" t="s">
        <v>38</v>
      </c>
      <c r="F10" s="6" t="str">
        <f t="shared" si="0"/>
        <v>3344INNOVANCE® D-Dimer (6x4 ml)</v>
      </c>
      <c r="G10" s="13">
        <v>185834.82</v>
      </c>
      <c r="H10" s="10" t="s">
        <v>39</v>
      </c>
      <c r="I10" s="25">
        <v>0</v>
      </c>
    </row>
    <row r="11" spans="1:9" ht="51" x14ac:dyDescent="0.25">
      <c r="A11" s="4" t="s">
        <v>40</v>
      </c>
      <c r="B11" s="14">
        <v>65</v>
      </c>
      <c r="C11" s="14" t="s">
        <v>7</v>
      </c>
      <c r="D11" s="17">
        <v>13</v>
      </c>
      <c r="E11" s="16" t="s">
        <v>68</v>
      </c>
      <c r="F11" s="6" t="str">
        <f t="shared" si="0"/>
        <v>6513PSAhyb reagens</v>
      </c>
      <c r="G11" s="7">
        <v>31530</v>
      </c>
      <c r="H11" s="8" t="s">
        <v>10</v>
      </c>
      <c r="I11" s="25">
        <v>3</v>
      </c>
    </row>
    <row r="12" spans="1:9" ht="51" x14ac:dyDescent="0.25">
      <c r="A12" s="4" t="s">
        <v>40</v>
      </c>
      <c r="B12" s="5">
        <v>65</v>
      </c>
      <c r="C12" s="5" t="s">
        <v>7</v>
      </c>
      <c r="D12" s="9">
        <v>45</v>
      </c>
      <c r="E12" s="6" t="s">
        <v>8</v>
      </c>
      <c r="F12" s="6" t="str">
        <f t="shared" si="0"/>
        <v>6545Total B-HCG reagens</v>
      </c>
      <c r="G12" s="7">
        <v>21577</v>
      </c>
      <c r="H12" s="8" t="s">
        <v>10</v>
      </c>
      <c r="I12" s="25">
        <v>5</v>
      </c>
    </row>
    <row r="13" spans="1:9" ht="51" x14ac:dyDescent="0.25">
      <c r="A13" s="4" t="s">
        <v>40</v>
      </c>
      <c r="B13" s="5">
        <v>65</v>
      </c>
      <c r="C13" s="5" t="s">
        <v>7</v>
      </c>
      <c r="D13" s="9">
        <v>46</v>
      </c>
      <c r="E13" s="6" t="s">
        <v>9</v>
      </c>
      <c r="F13" s="6" t="str">
        <f t="shared" si="0"/>
        <v>6546TOTAL B-HCG kalibrator</v>
      </c>
      <c r="G13" s="7">
        <v>9007</v>
      </c>
      <c r="H13" s="8" t="s">
        <v>10</v>
      </c>
      <c r="I13" s="25">
        <v>2</v>
      </c>
    </row>
    <row r="14" spans="1:9" ht="51" x14ac:dyDescent="0.25">
      <c r="A14" s="4" t="s">
        <v>40</v>
      </c>
      <c r="B14" s="14">
        <v>65</v>
      </c>
      <c r="C14" s="14" t="s">
        <v>7</v>
      </c>
      <c r="D14" s="17">
        <v>55</v>
      </c>
      <c r="E14" s="16" t="s">
        <v>69</v>
      </c>
      <c r="F14" s="6" t="str">
        <f t="shared" si="0"/>
        <v xml:space="preserve">6555TPO AB reagens </v>
      </c>
      <c r="G14" s="7">
        <v>32000</v>
      </c>
      <c r="H14" s="8" t="s">
        <v>10</v>
      </c>
      <c r="I14" s="25">
        <v>5</v>
      </c>
    </row>
    <row r="15" spans="1:9" ht="51" x14ac:dyDescent="0.25">
      <c r="A15" s="4" t="s">
        <v>40</v>
      </c>
      <c r="B15" s="14">
        <v>65</v>
      </c>
      <c r="C15" s="14" t="s">
        <v>7</v>
      </c>
      <c r="D15" s="17">
        <v>59</v>
      </c>
      <c r="E15" s="16" t="s">
        <v>70</v>
      </c>
      <c r="F15" s="6" t="str">
        <f t="shared" si="0"/>
        <v>6559Thyroglobulin Antibodi II reagens</v>
      </c>
      <c r="G15" s="7">
        <v>29330</v>
      </c>
      <c r="H15" s="8" t="s">
        <v>10</v>
      </c>
      <c r="I15" s="25">
        <v>4</v>
      </c>
    </row>
    <row r="16" spans="1:9" ht="51" x14ac:dyDescent="0.25">
      <c r="A16" s="4" t="s">
        <v>40</v>
      </c>
      <c r="B16" s="14">
        <v>65</v>
      </c>
      <c r="C16" s="14" t="s">
        <v>7</v>
      </c>
      <c r="D16" s="17">
        <v>99</v>
      </c>
      <c r="E16" s="16" t="s">
        <v>71</v>
      </c>
      <c r="F16" s="6" t="str">
        <f t="shared" si="0"/>
        <v>6599WASH BUFFER 10L (DxI 600, DxI 800)</v>
      </c>
      <c r="G16" s="7">
        <v>14429</v>
      </c>
      <c r="H16" s="8" t="s">
        <v>10</v>
      </c>
      <c r="I16" s="25">
        <v>7</v>
      </c>
    </row>
    <row r="17" spans="1:9" ht="51" x14ac:dyDescent="0.25">
      <c r="A17" s="4" t="s">
        <v>40</v>
      </c>
      <c r="B17" s="14">
        <v>65</v>
      </c>
      <c r="C17" s="14" t="s">
        <v>7</v>
      </c>
      <c r="D17" s="17">
        <v>101</v>
      </c>
      <c r="E17" s="16" t="s">
        <v>72</v>
      </c>
      <c r="F17" s="6" t="str">
        <f t="shared" si="0"/>
        <v>65101WASTE BAGS 20 (DxI 600, DxI 800)</v>
      </c>
      <c r="G17" s="7">
        <v>15092</v>
      </c>
      <c r="H17" s="8" t="s">
        <v>10</v>
      </c>
      <c r="I17" s="25">
        <v>0</v>
      </c>
    </row>
    <row r="18" spans="1:9" ht="51" x14ac:dyDescent="0.25">
      <c r="A18" s="4" t="s">
        <v>40</v>
      </c>
      <c r="B18" s="14">
        <v>65</v>
      </c>
      <c r="C18" s="14" t="s">
        <v>7</v>
      </c>
      <c r="D18" s="17">
        <v>102</v>
      </c>
      <c r="E18" s="16" t="s">
        <v>73</v>
      </c>
      <c r="F18" s="6" t="str">
        <f t="shared" si="0"/>
        <v>65102SUBSTRATE 4X130</v>
      </c>
      <c r="G18" s="7">
        <v>29082</v>
      </c>
      <c r="H18" s="8" t="s">
        <v>10</v>
      </c>
      <c r="I18" s="25">
        <v>2</v>
      </c>
    </row>
    <row r="19" spans="1:9" ht="51" x14ac:dyDescent="0.25">
      <c r="A19" s="4" t="s">
        <v>40</v>
      </c>
      <c r="B19" s="14">
        <v>65</v>
      </c>
      <c r="C19" s="14" t="s">
        <v>7</v>
      </c>
      <c r="D19" s="17">
        <v>104</v>
      </c>
      <c r="E19" s="16" t="s">
        <v>74</v>
      </c>
      <c r="F19" s="6" t="str">
        <f t="shared" si="0"/>
        <v>65104REACTION VESSELS 10000 (DxI 600, DxI 800)</v>
      </c>
      <c r="G19" s="7">
        <v>43217</v>
      </c>
      <c r="H19" s="8" t="s">
        <v>10</v>
      </c>
      <c r="I19" s="25">
        <v>1</v>
      </c>
    </row>
    <row r="20" spans="1:9" ht="51" x14ac:dyDescent="0.25">
      <c r="A20" s="4" t="s">
        <v>40</v>
      </c>
      <c r="B20" s="14">
        <v>66</v>
      </c>
      <c r="C20" s="14" t="s">
        <v>11</v>
      </c>
      <c r="D20" s="17">
        <v>29</v>
      </c>
      <c r="E20" s="16" t="s">
        <v>47</v>
      </c>
      <c r="F20" s="6" t="str">
        <f t="shared" si="0"/>
        <v>6629IMMULITE 2000 CEA</v>
      </c>
      <c r="G20" s="7">
        <v>60720</v>
      </c>
      <c r="H20" s="4" t="s">
        <v>12</v>
      </c>
      <c r="I20" s="25">
        <v>1</v>
      </c>
    </row>
    <row r="21" spans="1:9" ht="51" x14ac:dyDescent="0.25">
      <c r="A21" s="4" t="s">
        <v>40</v>
      </c>
      <c r="B21" s="14">
        <v>66</v>
      </c>
      <c r="C21" s="14" t="s">
        <v>11</v>
      </c>
      <c r="D21" s="17">
        <v>41</v>
      </c>
      <c r="E21" s="16" t="s">
        <v>13</v>
      </c>
      <c r="F21" s="6" t="str">
        <f t="shared" si="0"/>
        <v>6641IMMULITE 2000 Free T4</v>
      </c>
      <c r="G21" s="7">
        <v>41745</v>
      </c>
      <c r="H21" s="4" t="s">
        <v>12</v>
      </c>
      <c r="I21" s="25">
        <v>1</v>
      </c>
    </row>
    <row r="22" spans="1:9" ht="51" x14ac:dyDescent="0.25">
      <c r="A22" s="4" t="s">
        <v>40</v>
      </c>
      <c r="B22" s="5">
        <v>66</v>
      </c>
      <c r="C22" s="5" t="s">
        <v>11</v>
      </c>
      <c r="D22" s="9">
        <v>42</v>
      </c>
      <c r="E22" s="6" t="s">
        <v>13</v>
      </c>
      <c r="F22" s="6" t="str">
        <f t="shared" si="0"/>
        <v>6642IMMULITE 2000 Free T4</v>
      </c>
      <c r="G22" s="7">
        <v>123970</v>
      </c>
      <c r="H22" s="4" t="s">
        <v>12</v>
      </c>
      <c r="I22" s="25">
        <v>0</v>
      </c>
    </row>
    <row r="23" spans="1:9" ht="51" x14ac:dyDescent="0.25">
      <c r="A23" s="4" t="s">
        <v>40</v>
      </c>
      <c r="B23" s="14">
        <v>66</v>
      </c>
      <c r="C23" s="14" t="s">
        <v>11</v>
      </c>
      <c r="D23" s="17">
        <v>46</v>
      </c>
      <c r="E23" s="16" t="s">
        <v>48</v>
      </c>
      <c r="F23" s="6" t="str">
        <f t="shared" si="0"/>
        <v>6646IMMULITE 2000 GI-MA (CA19-9)</v>
      </c>
      <c r="G23" s="7">
        <v>123970</v>
      </c>
      <c r="H23" s="4" t="s">
        <v>12</v>
      </c>
      <c r="I23" s="25">
        <v>1</v>
      </c>
    </row>
    <row r="24" spans="1:9" ht="51" x14ac:dyDescent="0.25">
      <c r="A24" s="4" t="s">
        <v>40</v>
      </c>
      <c r="B24" s="5">
        <v>66</v>
      </c>
      <c r="C24" s="5" t="s">
        <v>11</v>
      </c>
      <c r="D24" s="18">
        <v>60</v>
      </c>
      <c r="E24" s="6" t="s">
        <v>14</v>
      </c>
      <c r="F24" s="6" t="str">
        <f t="shared" si="0"/>
        <v>6660IMMULITE 2000  System PSA</v>
      </c>
      <c r="G24" s="7">
        <v>94875</v>
      </c>
      <c r="H24" s="4" t="s">
        <v>12</v>
      </c>
      <c r="I24" s="25">
        <v>0</v>
      </c>
    </row>
    <row r="25" spans="1:9" ht="51" x14ac:dyDescent="0.25">
      <c r="A25" s="4" t="s">
        <v>40</v>
      </c>
      <c r="B25" s="5">
        <v>66</v>
      </c>
      <c r="C25" s="5" t="s">
        <v>11</v>
      </c>
      <c r="D25" s="18">
        <v>63</v>
      </c>
      <c r="E25" s="6" t="s">
        <v>15</v>
      </c>
      <c r="F25" s="6" t="str">
        <f t="shared" si="0"/>
        <v>6663IMMULITE 2000 Anti-TG Ab</v>
      </c>
      <c r="G25" s="7">
        <v>123970</v>
      </c>
      <c r="H25" s="4" t="s">
        <v>12</v>
      </c>
      <c r="I25" s="25">
        <v>1</v>
      </c>
    </row>
    <row r="26" spans="1:9" ht="51" x14ac:dyDescent="0.25">
      <c r="A26" s="4" t="s">
        <v>40</v>
      </c>
      <c r="B26" s="5">
        <v>66</v>
      </c>
      <c r="C26" s="5" t="s">
        <v>11</v>
      </c>
      <c r="D26" s="18">
        <v>65</v>
      </c>
      <c r="E26" s="6" t="s">
        <v>16</v>
      </c>
      <c r="F26" s="6" t="str">
        <f t="shared" si="0"/>
        <v>6665IMMULITE 2000 Anti-TPO At</v>
      </c>
      <c r="G26" s="7">
        <v>123970</v>
      </c>
      <c r="H26" s="4" t="s">
        <v>12</v>
      </c>
      <c r="I26" s="25">
        <v>1</v>
      </c>
    </row>
    <row r="27" spans="1:9" ht="51" x14ac:dyDescent="0.25">
      <c r="A27" s="4" t="s">
        <v>40</v>
      </c>
      <c r="B27" s="5">
        <v>66</v>
      </c>
      <c r="C27" s="5" t="s">
        <v>11</v>
      </c>
      <c r="D27" s="18">
        <v>66</v>
      </c>
      <c r="E27" s="6" t="s">
        <v>17</v>
      </c>
      <c r="F27" s="6" t="str">
        <f t="shared" si="0"/>
        <v xml:space="preserve">6666IMMULITE 2000 TSH  3.Generation </v>
      </c>
      <c r="G27" s="7">
        <v>41745</v>
      </c>
      <c r="H27" s="4" t="s">
        <v>12</v>
      </c>
      <c r="I27" s="25">
        <v>1</v>
      </c>
    </row>
    <row r="28" spans="1:9" ht="51" x14ac:dyDescent="0.25">
      <c r="A28" s="4" t="s">
        <v>40</v>
      </c>
      <c r="B28" s="5">
        <v>66</v>
      </c>
      <c r="C28" s="5" t="s">
        <v>11</v>
      </c>
      <c r="D28" s="18">
        <v>78</v>
      </c>
      <c r="E28" s="6" t="s">
        <v>18</v>
      </c>
      <c r="F28" s="6" t="str">
        <f t="shared" si="0"/>
        <v>6678IMMULITE 2000 Substrat</v>
      </c>
      <c r="G28" s="7">
        <v>83490</v>
      </c>
      <c r="H28" s="4" t="s">
        <v>12</v>
      </c>
      <c r="I28" s="25">
        <v>0</v>
      </c>
    </row>
    <row r="29" spans="1:9" ht="51" x14ac:dyDescent="0.25">
      <c r="A29" s="4" t="s">
        <v>40</v>
      </c>
      <c r="B29" s="14">
        <v>66</v>
      </c>
      <c r="C29" s="14" t="s">
        <v>11</v>
      </c>
      <c r="D29" s="15">
        <v>186</v>
      </c>
      <c r="E29" s="16" t="s">
        <v>75</v>
      </c>
      <c r="F29" s="6" t="str">
        <f t="shared" si="0"/>
        <v>66186Reaction Tubes (Immulite 2000/2500)</v>
      </c>
      <c r="G29" s="7">
        <v>17710</v>
      </c>
      <c r="H29" s="4" t="s">
        <v>12</v>
      </c>
      <c r="I29" s="25">
        <v>0</v>
      </c>
    </row>
    <row r="30" spans="1:9" ht="51" x14ac:dyDescent="0.25">
      <c r="A30" s="4" t="s">
        <v>40</v>
      </c>
      <c r="B30" s="14">
        <v>66</v>
      </c>
      <c r="C30" s="14" t="s">
        <v>11</v>
      </c>
      <c r="D30" s="15">
        <v>187</v>
      </c>
      <c r="E30" s="16" t="s">
        <v>49</v>
      </c>
      <c r="F30" s="6" t="str">
        <f t="shared" si="0"/>
        <v>66187Nesting Cups 2 mL</v>
      </c>
      <c r="G30" s="7">
        <v>10000</v>
      </c>
      <c r="H30" s="4" t="s">
        <v>12</v>
      </c>
      <c r="I30" s="25">
        <v>0</v>
      </c>
    </row>
    <row r="31" spans="1:9" ht="63.75" x14ac:dyDescent="0.25">
      <c r="A31" s="4" t="s">
        <v>40</v>
      </c>
      <c r="B31" s="14">
        <v>68</v>
      </c>
      <c r="C31" s="14" t="s">
        <v>19</v>
      </c>
      <c r="D31" s="17">
        <v>12</v>
      </c>
      <c r="E31" s="16" t="s">
        <v>76</v>
      </c>
      <c r="F31" s="6" t="str">
        <f t="shared" si="0"/>
        <v>6812ADVIA Centaur TSH3-ultra</v>
      </c>
      <c r="G31" s="7">
        <v>20592</v>
      </c>
      <c r="H31" s="4" t="s">
        <v>20</v>
      </c>
      <c r="I31" s="25">
        <v>0</v>
      </c>
    </row>
    <row r="32" spans="1:9" ht="63.75" x14ac:dyDescent="0.25">
      <c r="A32" s="4" t="s">
        <v>40</v>
      </c>
      <c r="B32" s="14">
        <v>68</v>
      </c>
      <c r="C32" s="14" t="s">
        <v>19</v>
      </c>
      <c r="D32" s="17">
        <v>13</v>
      </c>
      <c r="E32" s="16" t="s">
        <v>77</v>
      </c>
      <c r="F32" s="6" t="str">
        <f t="shared" si="0"/>
        <v>6813ADVIA Centaur FT4</v>
      </c>
      <c r="G32" s="7">
        <v>9504</v>
      </c>
      <c r="H32" s="4" t="s">
        <v>20</v>
      </c>
      <c r="I32" s="25">
        <v>1</v>
      </c>
    </row>
    <row r="33" spans="1:9" ht="63.75" x14ac:dyDescent="0.25">
      <c r="A33" s="4" t="s">
        <v>40</v>
      </c>
      <c r="B33" s="14">
        <v>68</v>
      </c>
      <c r="C33" s="14" t="s">
        <v>19</v>
      </c>
      <c r="D33" s="17">
        <v>19</v>
      </c>
      <c r="E33" s="16" t="s">
        <v>50</v>
      </c>
      <c r="F33" s="6" t="str">
        <f t="shared" si="0"/>
        <v>6819ADVIA Centaur FSH</v>
      </c>
      <c r="G33" s="7">
        <v>16704</v>
      </c>
      <c r="H33" s="4" t="s">
        <v>20</v>
      </c>
      <c r="I33" s="25">
        <v>1</v>
      </c>
    </row>
    <row r="34" spans="1:9" ht="63.75" x14ac:dyDescent="0.25">
      <c r="A34" s="4" t="s">
        <v>40</v>
      </c>
      <c r="B34" s="14">
        <v>68</v>
      </c>
      <c r="C34" s="14" t="s">
        <v>19</v>
      </c>
      <c r="D34" s="17">
        <v>20</v>
      </c>
      <c r="E34" s="16" t="s">
        <v>91</v>
      </c>
      <c r="F34" s="6" t="str">
        <f t="shared" ref="F34:F65" si="1">B34&amp;D34&amp;E34</f>
        <v>6820ADVIA Centaur Enhanced Estradiol (eE2)</v>
      </c>
      <c r="G34" s="7">
        <v>22464</v>
      </c>
      <c r="H34" s="4" t="s">
        <v>20</v>
      </c>
      <c r="I34" s="25">
        <v>1</v>
      </c>
    </row>
    <row r="35" spans="1:9" ht="63.75" x14ac:dyDescent="0.25">
      <c r="A35" s="4" t="s">
        <v>40</v>
      </c>
      <c r="B35" s="5">
        <v>68</v>
      </c>
      <c r="C35" s="5" t="s">
        <v>19</v>
      </c>
      <c r="D35" s="9">
        <v>21</v>
      </c>
      <c r="E35" s="6" t="s">
        <v>21</v>
      </c>
      <c r="F35" s="6" t="str">
        <f t="shared" si="1"/>
        <v>6821ADVIA Centaur Progesterone</v>
      </c>
      <c r="G35" s="7">
        <v>11232</v>
      </c>
      <c r="H35" s="4" t="s">
        <v>20</v>
      </c>
      <c r="I35" s="25">
        <v>1</v>
      </c>
    </row>
    <row r="36" spans="1:9" ht="63.75" x14ac:dyDescent="0.25">
      <c r="A36" s="4" t="s">
        <v>40</v>
      </c>
      <c r="B36" s="5">
        <v>68</v>
      </c>
      <c r="C36" s="5" t="s">
        <v>19</v>
      </c>
      <c r="D36" s="9">
        <v>22</v>
      </c>
      <c r="E36" s="6" t="s">
        <v>22</v>
      </c>
      <c r="F36" s="6" t="str">
        <f t="shared" si="1"/>
        <v>6822ADVIA Centaur Prolactin</v>
      </c>
      <c r="G36" s="7">
        <v>9130</v>
      </c>
      <c r="H36" s="4" t="s">
        <v>20</v>
      </c>
      <c r="I36" s="25">
        <v>0</v>
      </c>
    </row>
    <row r="37" spans="1:9" ht="63.75" x14ac:dyDescent="0.25">
      <c r="A37" s="4" t="s">
        <v>40</v>
      </c>
      <c r="B37" s="5">
        <v>68</v>
      </c>
      <c r="C37" s="5" t="s">
        <v>19</v>
      </c>
      <c r="D37" s="9">
        <v>23</v>
      </c>
      <c r="E37" s="6" t="s">
        <v>23</v>
      </c>
      <c r="F37" s="6" t="str">
        <f t="shared" si="1"/>
        <v>6823ADVIA Centaur Total hCG</v>
      </c>
      <c r="G37" s="7">
        <v>12384</v>
      </c>
      <c r="H37" s="4" t="s">
        <v>20</v>
      </c>
      <c r="I37" s="25">
        <v>2</v>
      </c>
    </row>
    <row r="38" spans="1:9" ht="63.75" x14ac:dyDescent="0.25">
      <c r="A38" s="4" t="s">
        <v>40</v>
      </c>
      <c r="B38" s="14">
        <v>68</v>
      </c>
      <c r="C38" s="14" t="s">
        <v>19</v>
      </c>
      <c r="D38" s="17">
        <v>24</v>
      </c>
      <c r="E38" s="16" t="s">
        <v>51</v>
      </c>
      <c r="F38" s="6" t="str">
        <f t="shared" si="1"/>
        <v>6824ADVIA Centaur AFP</v>
      </c>
      <c r="G38" s="7">
        <v>21312</v>
      </c>
      <c r="H38" s="4" t="s">
        <v>20</v>
      </c>
      <c r="I38" s="25">
        <v>0</v>
      </c>
    </row>
    <row r="39" spans="1:9" ht="63.75" x14ac:dyDescent="0.25">
      <c r="A39" s="4" t="s">
        <v>40</v>
      </c>
      <c r="B39" s="14">
        <v>68</v>
      </c>
      <c r="C39" s="14" t="s">
        <v>19</v>
      </c>
      <c r="D39" s="17">
        <v>25</v>
      </c>
      <c r="E39" s="16" t="s">
        <v>78</v>
      </c>
      <c r="F39" s="6" t="str">
        <f t="shared" si="1"/>
        <v>6825ADVIA Centaur CEA</v>
      </c>
      <c r="G39" s="7">
        <v>28800</v>
      </c>
      <c r="H39" s="4" t="s">
        <v>20</v>
      </c>
      <c r="I39" s="25">
        <v>0</v>
      </c>
    </row>
    <row r="40" spans="1:9" ht="63.75" x14ac:dyDescent="0.25">
      <c r="A40" s="4" t="s">
        <v>40</v>
      </c>
      <c r="B40" s="14">
        <v>68</v>
      </c>
      <c r="C40" s="14" t="s">
        <v>19</v>
      </c>
      <c r="D40" s="17">
        <v>26</v>
      </c>
      <c r="E40" s="16" t="s">
        <v>52</v>
      </c>
      <c r="F40" s="6" t="str">
        <f t="shared" si="1"/>
        <v>6826ADVIA Centaur CA 15-3</v>
      </c>
      <c r="G40" s="7">
        <v>49248</v>
      </c>
      <c r="H40" s="4" t="s">
        <v>20</v>
      </c>
      <c r="I40" s="25">
        <v>1</v>
      </c>
    </row>
    <row r="41" spans="1:9" ht="63.75" x14ac:dyDescent="0.25">
      <c r="A41" s="4" t="s">
        <v>40</v>
      </c>
      <c r="B41" s="14">
        <v>68</v>
      </c>
      <c r="C41" s="14" t="s">
        <v>19</v>
      </c>
      <c r="D41" s="17">
        <v>27</v>
      </c>
      <c r="E41" s="16" t="s">
        <v>92</v>
      </c>
      <c r="F41" s="6" t="str">
        <f t="shared" si="1"/>
        <v>6827ADVIA Centaur CA 125 II</v>
      </c>
      <c r="G41" s="7">
        <v>36576</v>
      </c>
      <c r="H41" s="4" t="s">
        <v>20</v>
      </c>
      <c r="I41" s="25">
        <v>1</v>
      </c>
    </row>
    <row r="42" spans="1:9" ht="63.75" x14ac:dyDescent="0.25">
      <c r="A42" s="4" t="s">
        <v>40</v>
      </c>
      <c r="B42" s="14">
        <v>68</v>
      </c>
      <c r="C42" s="14" t="s">
        <v>19</v>
      </c>
      <c r="D42" s="17">
        <v>28</v>
      </c>
      <c r="E42" s="16" t="s">
        <v>79</v>
      </c>
      <c r="F42" s="6" t="str">
        <f t="shared" si="1"/>
        <v>6828ADVIA Centaur CA 19-9</v>
      </c>
      <c r="G42" s="7">
        <v>22176</v>
      </c>
      <c r="H42" s="4" t="s">
        <v>20</v>
      </c>
      <c r="I42" s="25">
        <v>1</v>
      </c>
    </row>
    <row r="43" spans="1:9" ht="63.75" x14ac:dyDescent="0.25">
      <c r="A43" s="4" t="s">
        <v>40</v>
      </c>
      <c r="B43" s="5">
        <v>68</v>
      </c>
      <c r="C43" s="5" t="s">
        <v>19</v>
      </c>
      <c r="D43" s="9">
        <v>30</v>
      </c>
      <c r="E43" s="6" t="s">
        <v>24</v>
      </c>
      <c r="F43" s="6" t="str">
        <f t="shared" si="1"/>
        <v>6830ADVIA Centaur Insulin</v>
      </c>
      <c r="G43" s="7">
        <v>31968</v>
      </c>
      <c r="H43" s="4" t="s">
        <v>20</v>
      </c>
      <c r="I43" s="25">
        <v>1</v>
      </c>
    </row>
    <row r="44" spans="1:9" ht="63.75" x14ac:dyDescent="0.25">
      <c r="A44" s="4" t="s">
        <v>40</v>
      </c>
      <c r="B44" s="14">
        <v>68</v>
      </c>
      <c r="C44" s="14" t="s">
        <v>19</v>
      </c>
      <c r="D44" s="17">
        <v>31</v>
      </c>
      <c r="E44" s="16" t="s">
        <v>53</v>
      </c>
      <c r="F44" s="6" t="str">
        <f t="shared" si="1"/>
        <v xml:space="preserve">6831ADVIA Centaur Cortisol </v>
      </c>
      <c r="G44" s="7">
        <v>10944</v>
      </c>
      <c r="H44" s="4" t="s">
        <v>20</v>
      </c>
      <c r="I44" s="25">
        <v>1</v>
      </c>
    </row>
    <row r="45" spans="1:9" ht="63.75" x14ac:dyDescent="0.25">
      <c r="A45" s="4" t="s">
        <v>40</v>
      </c>
      <c r="B45" s="14">
        <v>68</v>
      </c>
      <c r="C45" s="14" t="s">
        <v>19</v>
      </c>
      <c r="D45" s="17">
        <v>34</v>
      </c>
      <c r="E45" s="16" t="s">
        <v>93</v>
      </c>
      <c r="F45" s="6" t="str">
        <f t="shared" si="1"/>
        <v>6834ADVIA Centaur Testosterone II</v>
      </c>
      <c r="G45" s="7">
        <v>25632</v>
      </c>
      <c r="H45" s="4" t="s">
        <v>20</v>
      </c>
      <c r="I45" s="25">
        <v>0</v>
      </c>
    </row>
    <row r="46" spans="1:9" ht="63.75" x14ac:dyDescent="0.25">
      <c r="A46" s="4" t="s">
        <v>40</v>
      </c>
      <c r="B46" s="14">
        <v>68</v>
      </c>
      <c r="C46" s="14" t="s">
        <v>19</v>
      </c>
      <c r="D46" s="17">
        <v>35</v>
      </c>
      <c r="E46" s="16" t="s">
        <v>54</v>
      </c>
      <c r="F46" s="6" t="str">
        <f t="shared" si="1"/>
        <v>6835ADVIA Centaur LH</v>
      </c>
      <c r="G46" s="7">
        <v>10080</v>
      </c>
      <c r="H46" s="4" t="s">
        <v>20</v>
      </c>
      <c r="I46" s="25">
        <v>1</v>
      </c>
    </row>
    <row r="47" spans="1:9" ht="63.75" x14ac:dyDescent="0.25">
      <c r="A47" s="4" t="s">
        <v>40</v>
      </c>
      <c r="B47" s="14">
        <v>68</v>
      </c>
      <c r="C47" s="14" t="s">
        <v>19</v>
      </c>
      <c r="D47" s="17">
        <v>39</v>
      </c>
      <c r="E47" s="16" t="s">
        <v>94</v>
      </c>
      <c r="F47" s="6" t="str">
        <f t="shared" si="1"/>
        <v>6839ADVIA Centaur Ferritin</v>
      </c>
      <c r="G47" s="7">
        <v>11232</v>
      </c>
      <c r="H47" s="4" t="s">
        <v>20</v>
      </c>
      <c r="I47" s="25">
        <v>0</v>
      </c>
    </row>
    <row r="48" spans="1:9" ht="63.75" x14ac:dyDescent="0.25">
      <c r="A48" s="4" t="s">
        <v>40</v>
      </c>
      <c r="B48" s="14">
        <v>68</v>
      </c>
      <c r="C48" s="14" t="s">
        <v>19</v>
      </c>
      <c r="D48" s="17">
        <v>42</v>
      </c>
      <c r="E48" s="16" t="s">
        <v>25</v>
      </c>
      <c r="F48" s="6" t="str">
        <f t="shared" si="1"/>
        <v>6842ADVIA Centaur Troponin I Ultra</v>
      </c>
      <c r="G48" s="7">
        <v>33120</v>
      </c>
      <c r="H48" s="4" t="s">
        <v>20</v>
      </c>
      <c r="I48" s="25">
        <v>1</v>
      </c>
    </row>
    <row r="49" spans="1:9" ht="63.75" x14ac:dyDescent="0.25">
      <c r="A49" s="4" t="s">
        <v>40</v>
      </c>
      <c r="B49" s="5">
        <v>68</v>
      </c>
      <c r="C49" s="5" t="s">
        <v>19</v>
      </c>
      <c r="D49" s="18">
        <v>44</v>
      </c>
      <c r="E49" s="6" t="s">
        <v>25</v>
      </c>
      <c r="F49" s="6" t="str">
        <f t="shared" si="1"/>
        <v>6844ADVIA Centaur Troponin I Ultra</v>
      </c>
      <c r="G49" s="7">
        <v>165600</v>
      </c>
      <c r="H49" s="4" t="s">
        <v>20</v>
      </c>
      <c r="I49" s="25">
        <v>0</v>
      </c>
    </row>
    <row r="50" spans="1:9" ht="63.75" x14ac:dyDescent="0.25">
      <c r="A50" s="4" t="s">
        <v>40</v>
      </c>
      <c r="B50" s="5">
        <v>68</v>
      </c>
      <c r="C50" s="5" t="s">
        <v>19</v>
      </c>
      <c r="D50" s="18">
        <v>86</v>
      </c>
      <c r="E50" s="6" t="s">
        <v>26</v>
      </c>
      <c r="F50" s="6" t="str">
        <f t="shared" si="1"/>
        <v>6886ADVIA Centaur APW1</v>
      </c>
      <c r="G50" s="7">
        <v>11030</v>
      </c>
      <c r="H50" s="4" t="s">
        <v>20</v>
      </c>
      <c r="I50" s="25">
        <v>2</v>
      </c>
    </row>
    <row r="51" spans="1:9" ht="63.75" x14ac:dyDescent="0.25">
      <c r="A51" s="4" t="s">
        <v>40</v>
      </c>
      <c r="B51" s="5">
        <v>68</v>
      </c>
      <c r="C51" s="5" t="s">
        <v>19</v>
      </c>
      <c r="D51" s="18">
        <v>106</v>
      </c>
      <c r="E51" s="6" t="s">
        <v>27</v>
      </c>
      <c r="F51" s="6" t="str">
        <f t="shared" si="1"/>
        <v>68106ADVIA Centaur Wash 1</v>
      </c>
      <c r="G51" s="7">
        <v>22231</v>
      </c>
      <c r="H51" s="4" t="s">
        <v>20</v>
      </c>
      <c r="I51" s="25">
        <v>2</v>
      </c>
    </row>
    <row r="52" spans="1:9" ht="63.75" x14ac:dyDescent="0.25">
      <c r="A52" s="4" t="s">
        <v>40</v>
      </c>
      <c r="B52" s="5">
        <v>68</v>
      </c>
      <c r="C52" s="5" t="s">
        <v>19</v>
      </c>
      <c r="D52" s="18">
        <v>107</v>
      </c>
      <c r="E52" s="6" t="s">
        <v>28</v>
      </c>
      <c r="F52" s="6" t="str">
        <f t="shared" si="1"/>
        <v>68107ADVIA Centaur Cleaning solution</v>
      </c>
      <c r="G52" s="7">
        <v>32020</v>
      </c>
      <c r="H52" s="4" t="s">
        <v>20</v>
      </c>
      <c r="I52" s="25">
        <v>1</v>
      </c>
    </row>
    <row r="53" spans="1:9" ht="63.75" x14ac:dyDescent="0.25">
      <c r="A53" s="4" t="s">
        <v>40</v>
      </c>
      <c r="B53" s="14">
        <v>68</v>
      </c>
      <c r="C53" s="14" t="s">
        <v>19</v>
      </c>
      <c r="D53" s="15">
        <v>109</v>
      </c>
      <c r="E53" s="16" t="s">
        <v>95</v>
      </c>
      <c r="F53" s="6" t="str">
        <f t="shared" si="1"/>
        <v>68109ADVIA Centaur Reagent A and B</v>
      </c>
      <c r="G53" s="7">
        <v>20244</v>
      </c>
      <c r="H53" s="4" t="s">
        <v>20</v>
      </c>
      <c r="I53" s="25">
        <v>0</v>
      </c>
    </row>
    <row r="54" spans="1:9" ht="63.75" x14ac:dyDescent="0.25">
      <c r="A54" s="4" t="s">
        <v>40</v>
      </c>
      <c r="B54" s="5">
        <v>68</v>
      </c>
      <c r="C54" s="5" t="s">
        <v>19</v>
      </c>
      <c r="D54" s="18">
        <v>111</v>
      </c>
      <c r="E54" s="6" t="s">
        <v>29</v>
      </c>
      <c r="F54" s="6" t="str">
        <f t="shared" si="1"/>
        <v xml:space="preserve">68111Küvetten </v>
      </c>
      <c r="G54" s="7">
        <v>11437</v>
      </c>
      <c r="H54" s="4" t="s">
        <v>20</v>
      </c>
      <c r="I54" s="25">
        <v>1</v>
      </c>
    </row>
    <row r="55" spans="1:9" ht="51" x14ac:dyDescent="0.25">
      <c r="A55" s="4" t="s">
        <v>40</v>
      </c>
      <c r="B55" s="5">
        <v>72</v>
      </c>
      <c r="C55" s="5" t="s">
        <v>30</v>
      </c>
      <c r="D55" s="9">
        <v>1</v>
      </c>
      <c r="E55" s="6" t="s">
        <v>31</v>
      </c>
      <c r="F55" s="6" t="str">
        <f t="shared" si="1"/>
        <v xml:space="preserve">721iQ  Lamina </v>
      </c>
      <c r="G55" s="7">
        <v>49914.35</v>
      </c>
      <c r="H55" s="8" t="s">
        <v>10</v>
      </c>
      <c r="I55" s="25">
        <v>2</v>
      </c>
    </row>
    <row r="56" spans="1:9" ht="51" x14ac:dyDescent="0.25">
      <c r="A56" s="4" t="s">
        <v>40</v>
      </c>
      <c r="B56" s="5">
        <v>72</v>
      </c>
      <c r="C56" s="5" t="s">
        <v>30</v>
      </c>
      <c r="D56" s="9">
        <v>3</v>
      </c>
      <c r="E56" s="6" t="s">
        <v>32</v>
      </c>
      <c r="F56" s="6" t="str">
        <f t="shared" si="1"/>
        <v>723iQ Control/Focus Set</v>
      </c>
      <c r="G56" s="7">
        <v>7761.07</v>
      </c>
      <c r="H56" s="8" t="s">
        <v>10</v>
      </c>
      <c r="I56" s="25">
        <v>1</v>
      </c>
    </row>
    <row r="57" spans="1:9" ht="51" x14ac:dyDescent="0.25">
      <c r="A57" s="4" t="s">
        <v>40</v>
      </c>
      <c r="B57" s="14">
        <v>72</v>
      </c>
      <c r="C57" s="14" t="s">
        <v>30</v>
      </c>
      <c r="D57" s="17">
        <v>6</v>
      </c>
      <c r="E57" s="16" t="s">
        <v>55</v>
      </c>
      <c r="F57" s="6" t="str">
        <f t="shared" si="1"/>
        <v>726iChem Velocity Urine Chemistry Strips</v>
      </c>
      <c r="G57" s="7">
        <v>4679.9799999999996</v>
      </c>
      <c r="H57" s="8" t="s">
        <v>10</v>
      </c>
      <c r="I57" s="25">
        <v>16</v>
      </c>
    </row>
    <row r="58" spans="1:9" ht="51" x14ac:dyDescent="0.25">
      <c r="A58" s="4" t="s">
        <v>40</v>
      </c>
      <c r="B58" s="14">
        <v>72</v>
      </c>
      <c r="C58" s="14" t="s">
        <v>30</v>
      </c>
      <c r="D58" s="17">
        <v>9</v>
      </c>
      <c r="E58" s="16" t="s">
        <v>80</v>
      </c>
      <c r="F58" s="6" t="str">
        <f t="shared" si="1"/>
        <v>729iChem Velocity Wash Solution</v>
      </c>
      <c r="G58" s="7">
        <v>19400</v>
      </c>
      <c r="H58" s="8" t="s">
        <v>10</v>
      </c>
      <c r="I58" s="25">
        <v>2</v>
      </c>
    </row>
    <row r="59" spans="1:9" ht="25.5" x14ac:dyDescent="0.25">
      <c r="A59" s="4" t="s">
        <v>40</v>
      </c>
      <c r="B59" s="14">
        <v>73</v>
      </c>
      <c r="C59" s="14" t="s">
        <v>96</v>
      </c>
      <c r="D59" s="17">
        <v>3</v>
      </c>
      <c r="E59" s="16" t="s">
        <v>97</v>
      </c>
      <c r="F59" s="6" t="str">
        <f t="shared" si="1"/>
        <v>733Urin test trake 10 parametara</v>
      </c>
      <c r="G59" s="7">
        <v>1000</v>
      </c>
      <c r="H59" s="8" t="s">
        <v>101</v>
      </c>
      <c r="I59" s="25">
        <v>20</v>
      </c>
    </row>
    <row r="60" spans="1:9" ht="51" x14ac:dyDescent="0.25">
      <c r="A60" s="4" t="s">
        <v>40</v>
      </c>
      <c r="B60" s="14">
        <v>96</v>
      </c>
      <c r="C60" s="14" t="s">
        <v>56</v>
      </c>
      <c r="D60" s="17">
        <v>2</v>
      </c>
      <c r="E60" s="16" t="s">
        <v>57</v>
      </c>
      <c r="F60" s="6" t="str">
        <f t="shared" si="1"/>
        <v>962GEM cartridge IQM (150 analiza)</v>
      </c>
      <c r="G60" s="7">
        <v>77145</v>
      </c>
      <c r="H60" s="8" t="s">
        <v>10</v>
      </c>
      <c r="I60" s="25">
        <v>16</v>
      </c>
    </row>
    <row r="61" spans="1:9" ht="38.25" x14ac:dyDescent="0.25">
      <c r="A61" s="4" t="s">
        <v>40</v>
      </c>
      <c r="B61" s="14">
        <v>148</v>
      </c>
      <c r="C61" s="14" t="s">
        <v>58</v>
      </c>
      <c r="D61" s="17">
        <v>35</v>
      </c>
      <c r="E61" s="16" t="s">
        <v>59</v>
      </c>
      <c r="F61" s="6" t="str">
        <f t="shared" si="1"/>
        <v>14835Proteini u urinu</v>
      </c>
      <c r="G61" s="7">
        <v>9049</v>
      </c>
      <c r="H61" s="8" t="s">
        <v>10</v>
      </c>
      <c r="I61" s="25">
        <v>1</v>
      </c>
    </row>
    <row r="62" spans="1:9" ht="38.25" x14ac:dyDescent="0.25">
      <c r="A62" s="4" t="s">
        <v>40</v>
      </c>
      <c r="B62" s="14">
        <v>153</v>
      </c>
      <c r="C62" s="14" t="s">
        <v>98</v>
      </c>
      <c r="D62" s="17">
        <v>108</v>
      </c>
      <c r="E62" s="16" t="s">
        <v>99</v>
      </c>
      <c r="F62" s="6" t="str">
        <f t="shared" si="1"/>
        <v xml:space="preserve">153108Wash solution </v>
      </c>
      <c r="G62" s="7">
        <v>26054.7</v>
      </c>
      <c r="H62" s="8" t="s">
        <v>10</v>
      </c>
      <c r="I62" s="25">
        <v>3</v>
      </c>
    </row>
    <row r="63" spans="1:9" ht="38.25" x14ac:dyDescent="0.25">
      <c r="A63" s="4" t="s">
        <v>40</v>
      </c>
      <c r="B63" s="14">
        <v>165</v>
      </c>
      <c r="C63" s="14" t="s">
        <v>33</v>
      </c>
      <c r="D63" s="17">
        <v>11</v>
      </c>
      <c r="E63" s="16" t="s">
        <v>81</v>
      </c>
      <c r="F63" s="6" t="str">
        <f t="shared" si="1"/>
        <v>16511ALP</v>
      </c>
      <c r="G63" s="7">
        <v>6744</v>
      </c>
      <c r="H63" s="8" t="s">
        <v>10</v>
      </c>
      <c r="I63" s="25">
        <v>2</v>
      </c>
    </row>
    <row r="64" spans="1:9" ht="38.25" x14ac:dyDescent="0.25">
      <c r="A64" s="4" t="s">
        <v>40</v>
      </c>
      <c r="B64" s="14">
        <v>165</v>
      </c>
      <c r="C64" s="14" t="s">
        <v>33</v>
      </c>
      <c r="D64" s="17">
        <v>12</v>
      </c>
      <c r="E64" s="16" t="s">
        <v>82</v>
      </c>
      <c r="F64" s="6" t="str">
        <f t="shared" si="1"/>
        <v>16512ALT</v>
      </c>
      <c r="G64" s="7">
        <v>23912</v>
      </c>
      <c r="H64" s="8" t="s">
        <v>10</v>
      </c>
      <c r="I64" s="25">
        <v>2</v>
      </c>
    </row>
    <row r="65" spans="1:9" ht="38.25" x14ac:dyDescent="0.25">
      <c r="A65" s="4" t="s">
        <v>40</v>
      </c>
      <c r="B65" s="14">
        <v>165</v>
      </c>
      <c r="C65" s="14" t="s">
        <v>33</v>
      </c>
      <c r="D65" s="17">
        <v>13</v>
      </c>
      <c r="E65" s="16" t="s">
        <v>83</v>
      </c>
      <c r="F65" s="6" t="str">
        <f t="shared" si="1"/>
        <v>16513Amilaza</v>
      </c>
      <c r="G65" s="7">
        <v>40000</v>
      </c>
      <c r="H65" s="8" t="s">
        <v>10</v>
      </c>
      <c r="I65" s="25">
        <v>0</v>
      </c>
    </row>
    <row r="66" spans="1:9" ht="38.25" x14ac:dyDescent="0.25">
      <c r="A66" s="4" t="s">
        <v>40</v>
      </c>
      <c r="B66" s="14">
        <v>165</v>
      </c>
      <c r="C66" s="14" t="s">
        <v>33</v>
      </c>
      <c r="D66" s="17">
        <v>15</v>
      </c>
      <c r="E66" s="16" t="s">
        <v>84</v>
      </c>
      <c r="F66" s="6" t="str">
        <f t="shared" ref="F66:F80" si="2">B66&amp;D66&amp;E66</f>
        <v>16515AST</v>
      </c>
      <c r="G66" s="7">
        <v>22344</v>
      </c>
      <c r="H66" s="8" t="s">
        <v>10</v>
      </c>
      <c r="I66" s="25">
        <v>1</v>
      </c>
    </row>
    <row r="67" spans="1:9" ht="38.25" x14ac:dyDescent="0.25">
      <c r="A67" s="4" t="s">
        <v>40</v>
      </c>
      <c r="B67" s="14">
        <v>165</v>
      </c>
      <c r="C67" s="14" t="s">
        <v>33</v>
      </c>
      <c r="D67" s="17">
        <v>17</v>
      </c>
      <c r="E67" s="16" t="s">
        <v>60</v>
      </c>
      <c r="F67" s="6" t="str">
        <f t="shared" si="2"/>
        <v>16517Bilirubin direktni</v>
      </c>
      <c r="G67" s="7">
        <v>6440</v>
      </c>
      <c r="H67" s="8" t="s">
        <v>10</v>
      </c>
      <c r="I67" s="25">
        <v>8</v>
      </c>
    </row>
    <row r="68" spans="1:9" ht="38.25" x14ac:dyDescent="0.25">
      <c r="A68" s="4" t="s">
        <v>40</v>
      </c>
      <c r="B68" s="14">
        <v>165</v>
      </c>
      <c r="C68" s="14" t="s">
        <v>33</v>
      </c>
      <c r="D68" s="17">
        <v>19</v>
      </c>
      <c r="E68" s="16" t="s">
        <v>85</v>
      </c>
      <c r="F68" s="6" t="str">
        <f t="shared" si="2"/>
        <v>16519CK  NAC</v>
      </c>
      <c r="G68" s="7">
        <v>23920</v>
      </c>
      <c r="H68" s="8" t="s">
        <v>10</v>
      </c>
      <c r="I68" s="25">
        <v>1</v>
      </c>
    </row>
    <row r="69" spans="1:9" ht="38.25" x14ac:dyDescent="0.25">
      <c r="A69" s="4" t="s">
        <v>40</v>
      </c>
      <c r="B69" s="5">
        <v>165</v>
      </c>
      <c r="C69" s="5" t="s">
        <v>33</v>
      </c>
      <c r="D69" s="9">
        <v>24</v>
      </c>
      <c r="E69" s="6" t="s">
        <v>34</v>
      </c>
      <c r="F69" s="6" t="str">
        <f t="shared" si="2"/>
        <v>16524CRP</v>
      </c>
      <c r="G69" s="7">
        <v>50076</v>
      </c>
      <c r="H69" s="8" t="s">
        <v>10</v>
      </c>
      <c r="I69" s="25">
        <v>5</v>
      </c>
    </row>
    <row r="70" spans="1:9" ht="38.25" x14ac:dyDescent="0.25">
      <c r="A70" s="4" t="s">
        <v>40</v>
      </c>
      <c r="B70" s="14">
        <v>165</v>
      </c>
      <c r="C70" s="14" t="s">
        <v>33</v>
      </c>
      <c r="D70" s="17">
        <v>28</v>
      </c>
      <c r="E70" s="16" t="s">
        <v>86</v>
      </c>
      <c r="F70" s="6" t="str">
        <f t="shared" si="2"/>
        <v>16528Čašice a 3 mL</v>
      </c>
      <c r="G70" s="7">
        <v>3354.45</v>
      </c>
      <c r="H70" s="8" t="s">
        <v>10</v>
      </c>
      <c r="I70" s="25">
        <v>1</v>
      </c>
    </row>
    <row r="71" spans="1:9" ht="38.25" x14ac:dyDescent="0.25">
      <c r="A71" s="4" t="s">
        <v>40</v>
      </c>
      <c r="B71" s="14">
        <v>165</v>
      </c>
      <c r="C71" s="14" t="s">
        <v>33</v>
      </c>
      <c r="D71" s="17">
        <v>43</v>
      </c>
      <c r="E71" s="16" t="s">
        <v>87</v>
      </c>
      <c r="F71" s="6" t="str">
        <f t="shared" si="2"/>
        <v>16543HDL-Holesterol</v>
      </c>
      <c r="G71" s="7">
        <v>42000</v>
      </c>
      <c r="H71" s="8" t="s">
        <v>10</v>
      </c>
      <c r="I71" s="25">
        <v>1</v>
      </c>
    </row>
    <row r="72" spans="1:9" ht="38.25" x14ac:dyDescent="0.25">
      <c r="A72" s="4" t="s">
        <v>40</v>
      </c>
      <c r="B72" s="14">
        <v>165</v>
      </c>
      <c r="C72" s="14" t="s">
        <v>33</v>
      </c>
      <c r="D72" s="17">
        <v>46</v>
      </c>
      <c r="E72" s="16" t="s">
        <v>61</v>
      </c>
      <c r="F72" s="6" t="str">
        <f t="shared" si="2"/>
        <v xml:space="preserve">16546Holinesteraza </v>
      </c>
      <c r="G72" s="7">
        <v>13912</v>
      </c>
      <c r="H72" s="8" t="s">
        <v>10</v>
      </c>
      <c r="I72" s="25">
        <v>0</v>
      </c>
    </row>
    <row r="73" spans="1:9" ht="38.25" x14ac:dyDescent="0.25">
      <c r="A73" s="4" t="s">
        <v>40</v>
      </c>
      <c r="B73" s="14">
        <v>165</v>
      </c>
      <c r="C73" s="14" t="s">
        <v>33</v>
      </c>
      <c r="D73" s="17">
        <v>70</v>
      </c>
      <c r="E73" s="16" t="s">
        <v>62</v>
      </c>
      <c r="F73" s="6" t="str">
        <f t="shared" si="2"/>
        <v>16570Kreatinin</v>
      </c>
      <c r="G73" s="7">
        <v>6105</v>
      </c>
      <c r="H73" s="8" t="s">
        <v>10</v>
      </c>
      <c r="I73" s="25">
        <v>4</v>
      </c>
    </row>
    <row r="74" spans="1:9" ht="38.25" x14ac:dyDescent="0.25">
      <c r="A74" s="4" t="s">
        <v>40</v>
      </c>
      <c r="B74" s="5">
        <v>165</v>
      </c>
      <c r="C74" s="5" t="s">
        <v>33</v>
      </c>
      <c r="D74" s="9">
        <v>71</v>
      </c>
      <c r="E74" s="6" t="s">
        <v>35</v>
      </c>
      <c r="F74" s="6" t="str">
        <f t="shared" si="2"/>
        <v>16571LDH</v>
      </c>
      <c r="G74" s="7">
        <v>26240</v>
      </c>
      <c r="H74" s="8" t="s">
        <v>10</v>
      </c>
      <c r="I74" s="25">
        <v>6</v>
      </c>
    </row>
    <row r="75" spans="1:9" ht="38.25" x14ac:dyDescent="0.25">
      <c r="A75" s="4" t="s">
        <v>40</v>
      </c>
      <c r="B75" s="14">
        <v>165</v>
      </c>
      <c r="C75" s="14" t="s">
        <v>33</v>
      </c>
      <c r="D75" s="17">
        <v>81</v>
      </c>
      <c r="E75" s="16" t="s">
        <v>63</v>
      </c>
      <c r="F75" s="6" t="str">
        <f t="shared" si="2"/>
        <v>16581Mokraćna kiselina</v>
      </c>
      <c r="G75" s="7">
        <v>8000</v>
      </c>
      <c r="H75" s="8" t="s">
        <v>10</v>
      </c>
      <c r="I75" s="25">
        <v>1</v>
      </c>
    </row>
    <row r="76" spans="1:9" ht="38.25" x14ac:dyDescent="0.25">
      <c r="A76" s="4" t="s">
        <v>40</v>
      </c>
      <c r="B76" s="14">
        <v>165</v>
      </c>
      <c r="C76" s="14" t="s">
        <v>33</v>
      </c>
      <c r="D76" s="17">
        <v>87</v>
      </c>
      <c r="E76" s="16" t="s">
        <v>88</v>
      </c>
      <c r="F76" s="6" t="str">
        <f t="shared" si="2"/>
        <v>16587Glukoza</v>
      </c>
      <c r="G76" s="7">
        <v>12952</v>
      </c>
      <c r="H76" s="8" t="s">
        <v>10</v>
      </c>
      <c r="I76" s="25">
        <v>2</v>
      </c>
    </row>
    <row r="77" spans="1:9" ht="38.25" x14ac:dyDescent="0.25">
      <c r="A77" s="4" t="s">
        <v>40</v>
      </c>
      <c r="B77" s="14">
        <v>165</v>
      </c>
      <c r="C77" s="14" t="s">
        <v>33</v>
      </c>
      <c r="D77" s="17">
        <v>90</v>
      </c>
      <c r="E77" s="16" t="s">
        <v>63</v>
      </c>
      <c r="F77" s="6" t="str">
        <f t="shared" si="2"/>
        <v>16590Mokraćna kiselina</v>
      </c>
      <c r="G77" s="7">
        <v>20000</v>
      </c>
      <c r="H77" s="8" t="s">
        <v>10</v>
      </c>
      <c r="I77" s="25">
        <v>1</v>
      </c>
    </row>
    <row r="78" spans="1:9" ht="38.25" x14ac:dyDescent="0.25">
      <c r="A78" s="4" t="s">
        <v>40</v>
      </c>
      <c r="B78" s="14">
        <v>165</v>
      </c>
      <c r="C78" s="14" t="s">
        <v>33</v>
      </c>
      <c r="D78" s="17">
        <v>91</v>
      </c>
      <c r="E78" s="16" t="s">
        <v>89</v>
      </c>
      <c r="F78" s="6" t="str">
        <f t="shared" si="2"/>
        <v xml:space="preserve">16591Gvožđe </v>
      </c>
      <c r="G78" s="7">
        <v>30715</v>
      </c>
      <c r="H78" s="8" t="s">
        <v>10</v>
      </c>
      <c r="I78" s="25">
        <v>1</v>
      </c>
    </row>
    <row r="79" spans="1:9" ht="38.25" x14ac:dyDescent="0.25">
      <c r="A79" s="4" t="s">
        <v>40</v>
      </c>
      <c r="B79" s="14">
        <v>165</v>
      </c>
      <c r="C79" s="14" t="s">
        <v>33</v>
      </c>
      <c r="D79" s="17">
        <v>94</v>
      </c>
      <c r="E79" s="16" t="s">
        <v>64</v>
      </c>
      <c r="F79" s="6" t="str">
        <f t="shared" si="2"/>
        <v>16594Ukupni proteini</v>
      </c>
      <c r="G79" s="7">
        <v>6000</v>
      </c>
      <c r="H79" s="8" t="s">
        <v>10</v>
      </c>
      <c r="I79" s="25">
        <v>2</v>
      </c>
    </row>
    <row r="80" spans="1:9" ht="38.25" x14ac:dyDescent="0.25">
      <c r="A80" s="4" t="s">
        <v>40</v>
      </c>
      <c r="B80" s="14">
        <v>165</v>
      </c>
      <c r="C80" s="14" t="s">
        <v>33</v>
      </c>
      <c r="D80" s="17">
        <v>97</v>
      </c>
      <c r="E80" s="16" t="s">
        <v>90</v>
      </c>
      <c r="F80" s="6" t="str">
        <f t="shared" si="2"/>
        <v>16597Urea</v>
      </c>
      <c r="G80" s="7">
        <v>32000</v>
      </c>
      <c r="H80" s="8" t="s">
        <v>10</v>
      </c>
      <c r="I80" s="25">
        <v>2</v>
      </c>
    </row>
  </sheetData>
  <autoFilter ref="A1:I80" xr:uid="{74AA20C9-552F-B346-8BF8-64446D7CBC57}"/>
  <sortState ref="A2:H141">
    <sortCondition ref="B2:B141"/>
    <sortCondition ref="D2:D14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</dc:creator>
  <cp:lastModifiedBy>Milos Lazic</cp:lastModifiedBy>
  <cp:lastPrinted>2020-07-28T18:33:07Z</cp:lastPrinted>
  <dcterms:created xsi:type="dcterms:W3CDTF">2020-07-28T15:58:47Z</dcterms:created>
  <dcterms:modified xsi:type="dcterms:W3CDTF">2020-11-14T09:54:15Z</dcterms:modified>
</cp:coreProperties>
</file>