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anomed - specifikacija" sheetId="1" r:id="rId1"/>
    <sheet name="Sanomed - Obrazac KVI" sheetId="2" r:id="rId2"/>
  </sheets>
  <definedNames>
    <definedName name="_xlnm.Print_Area" localSheetId="1">'Sanomed - Obrazac KVI'!$A$1:$H$22</definedName>
    <definedName name="_xlnm.Print_Area" localSheetId="0">'Sanomed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<sst xmlns="http://schemas.openxmlformats.org/spreadsheetml/2006/main" count="50" uniqueCount="48">
  <si>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</si>
  <si>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</si>
  <si>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</si>
  <si>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</si>
  <si>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</si>
  <si>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</si>
  <si>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</si>
  <si>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</si>
  <si>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</si>
  <si>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</si>
  <si>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</si>
  <si>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</si>
  <si>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</si>
  <si>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</si>
  <si>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</si>
  <si>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</si>
  <si>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</si>
  <si>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</si>
  <si>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</si>
  <si>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</si>
  <si>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</si>
  <si>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</si>
  <si>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</si>
  <si>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</si>
  <si>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</si>
  <si>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</si>
  <si>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</si>
  <si>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</si>
  <si>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</si>
  <si>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</si>
  <si>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</si>
  <si>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</si>
  <si>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</si>
  <si>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</si>
  <si>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</si>
  <si>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</si>
  <si>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</si>
  <si>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404-1-110/20-32</t>
  </si>
  <si>
    <t xml:space="preserve">Балон катетери за 2020. годину </t>
  </si>
  <si>
    <t>komad</t>
  </si>
  <si>
    <t>Износ ПДВ-а (20%)</t>
  </si>
  <si>
    <t>Назив добављача: Sanomed d.o.o.</t>
  </si>
  <si>
    <t>Sanomed d.o.o.</t>
  </si>
  <si>
    <t>Систем за перкутану вентрикуларну подршку</t>
  </si>
  <si>
    <t>BKT20021</t>
  </si>
  <si>
    <t>PulseCath B.V.     Holandija</t>
  </si>
  <si>
    <t>PulseCath LV17</t>
  </si>
  <si>
    <t xml:space="preserve">iVAC2L                            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</si>
</sst>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6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6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6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7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" fillId="57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4" fontId="2" fillId="55" borderId="19" xfId="0" applyNumberFormat="1" applyFont="1" applyFill="1" applyBorder="1" applyAlignment="1">
      <alignment vertical="center"/>
    </xf>
    <xf numFmtId="4" fontId="2" fillId="57" borderId="25" xfId="0" applyNumberFormat="1" applyFont="1" applyFill="1" applyBorder="1" applyAlignment="1">
      <alignment vertical="center"/>
    </xf>
    <xf numFmtId="0" fontId="2" fillId="57" borderId="0" xfId="0" applyFont="1" applyFill="1" applyAlignment="1">
      <alignment horizontal="center" vertical="center"/>
    </xf>
    <xf numFmtId="0" fontId="56" fillId="55" borderId="26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4" fontId="2" fillId="57" borderId="0" xfId="0" applyNumberFormat="1" applyFont="1" applyFill="1" applyAlignment="1">
      <alignment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0" fontId="3" fillId="0" borderId="19" xfId="96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right" vertical="center" wrapText="1"/>
    </xf>
    <xf numFmtId="0" fontId="56" fillId="55" borderId="28" xfId="0" applyFont="1" applyFill="1" applyBorder="1" applyAlignment="1">
      <alignment horizontal="right" vertical="center" wrapText="1"/>
    </xf>
    <xf numFmtId="0" fontId="56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6" borderId="23" xfId="94" applyNumberFormat="1" applyFont="1" applyFill="1" applyBorder="1" applyAlignment="1">
      <alignment horizontal="center" vertical="center" wrapText="1"/>
      <protection/>
    </xf>
    <xf numFmtId="4" fontId="54" fillId="56" borderId="29" xfId="94" applyNumberFormat="1" applyFont="1" applyFill="1" applyBorder="1" applyAlignment="1">
      <alignment horizontal="center" vertical="center" wrapText="1"/>
      <protection/>
    </xf>
    <xf numFmtId="4" fontId="54" fillId="56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25.00390625" style="0" customWidth="1"/>
    <col min="6" max="6" width="14.7109375" style="0" customWidth="1"/>
    <col min="7" max="7" width="12.28125" style="0" customWidth="1"/>
    <col min="8" max="8" width="12.28125" style="23" customWidth="1"/>
    <col min="9" max="9" width="12.28125" style="22" hidden="1" customWidth="1"/>
    <col min="10" max="10" width="15.140625" style="23" customWidth="1"/>
    <col min="11" max="11" width="15.140625" style="22" hidden="1" customWidth="1"/>
    <col min="12" max="12" width="18.7109375" style="23" customWidth="1"/>
    <col min="13" max="13" width="9.57421875" style="22" hidden="1" customWidth="1"/>
    <col min="14" max="14" width="9.140625" style="23" customWidth="1"/>
    <col min="16" max="16" width="9.140625" style="0" customWidth="1"/>
  </cols>
  <sheetData>
    <row r="2" spans="1:12" ht="12.7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41</v>
      </c>
      <c r="B4" s="44"/>
      <c r="C4" s="44"/>
      <c r="D4" s="44"/>
      <c r="E4" s="21"/>
    </row>
    <row r="6" spans="1:13" ht="48" customHeight="1">
      <c r="A6" s="30" t="s">
        <v>0</v>
      </c>
      <c r="B6" s="30" t="s">
        <v>1</v>
      </c>
      <c r="C6" s="1" t="s">
        <v>32</v>
      </c>
      <c r="D6" s="1" t="s">
        <v>33</v>
      </c>
      <c r="E6" s="1" t="s">
        <v>34</v>
      </c>
      <c r="F6" s="1" t="s">
        <v>5</v>
      </c>
      <c r="G6" s="2" t="s">
        <v>6</v>
      </c>
      <c r="H6" s="24" t="s">
        <v>7</v>
      </c>
      <c r="I6" s="25" t="s">
        <v>8</v>
      </c>
      <c r="J6" s="24" t="s">
        <v>9</v>
      </c>
      <c r="K6" s="25" t="s">
        <v>10</v>
      </c>
      <c r="L6" s="24" t="s">
        <v>2</v>
      </c>
      <c r="M6" s="25" t="s">
        <v>24</v>
      </c>
    </row>
    <row r="7" spans="1:13" ht="81" customHeight="1">
      <c r="A7" s="31">
        <v>24</v>
      </c>
      <c r="B7" s="39" t="s">
        <v>43</v>
      </c>
      <c r="C7" s="37" t="s">
        <v>44</v>
      </c>
      <c r="D7" s="34" t="s">
        <v>46</v>
      </c>
      <c r="E7" s="34" t="s">
        <v>47</v>
      </c>
      <c r="F7" s="34" t="s">
        <v>45</v>
      </c>
      <c r="G7" s="35" t="s">
        <v>39</v>
      </c>
      <c r="H7" s="36"/>
      <c r="I7" s="26">
        <v>1080000</v>
      </c>
      <c r="J7" s="38">
        <v>1080000</v>
      </c>
      <c r="K7" s="26">
        <f>H7*I7</f>
        <v>0</v>
      </c>
      <c r="L7" s="38">
        <f>H7*J7</f>
        <v>0</v>
      </c>
      <c r="M7" s="25">
        <v>1</v>
      </c>
    </row>
    <row r="8" spans="1:13" ht="21.75" customHeight="1">
      <c r="A8" s="41" t="s">
        <v>4</v>
      </c>
      <c r="B8" s="41"/>
      <c r="C8" s="42"/>
      <c r="D8" s="42"/>
      <c r="E8" s="42"/>
      <c r="F8" s="42"/>
      <c r="G8" s="42"/>
      <c r="H8" s="42"/>
      <c r="I8" s="42"/>
      <c r="J8" s="42"/>
      <c r="K8" s="28">
        <f>SUM(K7:K7)</f>
        <v>0</v>
      </c>
      <c r="L8" s="27">
        <f>SUM(L7:L7)</f>
        <v>0</v>
      </c>
      <c r="M8" s="29">
        <f>AVERAGE(M7:M7)</f>
        <v>1</v>
      </c>
    </row>
    <row r="9" spans="1:12" ht="18.75" customHeight="1">
      <c r="A9" s="40" t="s">
        <v>40</v>
      </c>
      <c r="B9" s="40"/>
      <c r="C9" s="40"/>
      <c r="D9" s="40"/>
      <c r="E9" s="40"/>
      <c r="F9" s="40"/>
      <c r="G9" s="40"/>
      <c r="H9" s="40"/>
      <c r="I9" s="40"/>
      <c r="J9" s="40"/>
      <c r="K9" s="28">
        <f>K8*0.2</f>
        <v>0</v>
      </c>
      <c r="L9" s="27">
        <f>L8*0.2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8">
        <f>K8+K9</f>
        <v>0</v>
      </c>
      <c r="L10" s="27">
        <f>SUM(L8:L9)</f>
        <v>0</v>
      </c>
    </row>
    <row r="11" ht="12.75">
      <c r="K11" s="32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42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37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'Sanomed - specifikacija'!K8</f>
        <v>0</v>
      </c>
      <c r="F6" s="13">
        <f>'Sanomed - specifikacija'!L8</f>
        <v>0</v>
      </c>
      <c r="G6" s="14">
        <f>'Sanomed - specifikacija'!L10</f>
        <v>0</v>
      </c>
    </row>
    <row r="7" spans="2:7" ht="24.75" customHeight="1" thickBot="1">
      <c r="B7" s="6" t="s">
        <v>16</v>
      </c>
      <c r="C7" s="15" t="s">
        <v>17</v>
      </c>
      <c r="D7" s="5"/>
      <c r="E7" s="45" t="s">
        <v>18</v>
      </c>
      <c r="F7" s="46"/>
      <c r="G7" s="47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33">
        <f>'Sanomed - specifikacija'!M8</f>
        <v>1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28</v>
      </c>
      <c r="C17" s="7" t="s">
        <v>38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20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2020-08-12T06:37:20Z</dcterms:modified>
  <cp:category/>
  <cp:version/>
  <cp:contentType/>
  <cp:contentStatus/>
</cp:coreProperties>
</file>