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<sst xmlns="http://schemas.openxmlformats.org/spreadsheetml/2006/main" count="57" uniqueCount="56">
  <si>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</si>
  <si>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</si>
  <si>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</si>
  <si>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</si>
  <si>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</si>
  <si>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</si>
  <si>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</si>
  <si>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</si>
  <si>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</si>
  <si>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</si>
  <si>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</si>
  <si>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</si>
  <si>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</si>
  <si>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</si>
  <si>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</si>
  <si>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</si>
  <si>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</si>
  <si>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</si>
  <si>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</si>
  <si>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</si>
  <si>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</si>
  <si>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</si>
  <si>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</si>
  <si>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</si>
  <si>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</si>
  <si>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</si>
  <si>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</si>
  <si>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ADOC D.O.O.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</si>
  <si>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</si>
  <si>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</si>
  <si>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</si>
  <si>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</si>
  <si>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</si>
  <si>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</si>
  <si>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</si>
  <si>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</si>
  <si>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rastvor za injekciju</t>
  </si>
  <si>
    <t xml:space="preserve">Укупна вредност
 без ПДВ-а </t>
  </si>
  <si>
    <t>0010225</t>
  </si>
  <si>
    <t>anti-T limfocitni imunoglobulin za humanu upotrebu, zečiji 25 mg</t>
  </si>
  <si>
    <t>Thymoglobuline</t>
  </si>
  <si>
    <t>prašak za rastvor za infuziju</t>
  </si>
  <si>
    <t>25 mg</t>
  </si>
  <si>
    <t>bočica staklena</t>
  </si>
  <si>
    <t>ampula</t>
  </si>
  <si>
    <t>Назив Партије</t>
  </si>
  <si>
    <t>Јачина/концентрација лека</t>
  </si>
  <si>
    <t>deksametazon 8 mg</t>
  </si>
  <si>
    <t>0047145</t>
  </si>
  <si>
    <t>Fortecortin®</t>
  </si>
  <si>
    <t>8 mg/2 ml</t>
  </si>
  <si>
    <t>Број партије</t>
  </si>
  <si>
    <t>404-1-110/20-46</t>
  </si>
  <si>
    <t xml:space="preserve">Лекови са Листе Б и Листе Д Листе лекова </t>
  </si>
  <si>
    <t>MERCK HEALTHCARE KGaA, Nemačka</t>
  </si>
  <si>
    <t>GENZYME POLYCLONALS SAS, Francuska i GENZYME IRELAND LIMITED, Irska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</si>
</sst>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" fillId="33" borderId="10" xfId="58" applyFont="1" applyFill="1" applyBorder="1" applyAlignment="1">
      <alignment horizontal="center" vertical="center" wrapText="1"/>
      <protection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3" xfId="58" applyFont="1" applyFill="1" applyBorder="1" applyAlignment="1">
      <alignment horizontal="center" vertical="center" wrapText="1"/>
      <protection/>
    </xf>
    <xf numFmtId="3" fontId="50" fillId="0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3" fontId="41" fillId="0" borderId="17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48" fillId="33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3" fontId="52" fillId="36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58" applyNumberFormat="1" applyFont="1" applyFill="1" applyBorder="1" applyAlignment="1">
      <alignment horizontal="center" vertical="center" wrapText="1"/>
      <protection/>
    </xf>
    <xf numFmtId="4" fontId="49" fillId="33" borderId="12" xfId="58" applyNumberFormat="1" applyFont="1" applyFill="1" applyBorder="1" applyAlignment="1">
      <alignment horizontal="center" vertical="center" wrapText="1"/>
      <protection/>
    </xf>
    <xf numFmtId="4" fontId="49" fillId="33" borderId="16" xfId="58" applyNumberFormat="1" applyFont="1" applyFill="1" applyBorder="1" applyAlignment="1">
      <alignment horizontal="center" vertical="center" wrapText="1"/>
      <protection/>
    </xf>
    <xf numFmtId="1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3" fontId="52" fillId="35" borderId="10" xfId="0" applyNumberFormat="1" applyFont="1" applyFill="1" applyBorder="1" applyAlignment="1">
      <alignment horizontal="center" vertical="center" wrapText="1"/>
    </xf>
    <xf numFmtId="3" fontId="52" fillId="0" borderId="17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2" xfId="56"/>
    <cellStyle name="Normal 2 2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24.28125" style="19" customWidth="1"/>
    <col min="6" max="6" width="14.421875" style="2" customWidth="1"/>
    <col min="7" max="7" width="11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6"/>
    </row>
    <row r="3" spans="1:15" ht="12.75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6"/>
    </row>
    <row r="6" spans="1:14" ht="53.25" customHeight="1">
      <c r="A6" s="37" t="s">
        <v>51</v>
      </c>
      <c r="B6" s="37" t="s">
        <v>45</v>
      </c>
      <c r="C6" s="38" t="s">
        <v>0</v>
      </c>
      <c r="D6" s="38" t="s">
        <v>25</v>
      </c>
      <c r="E6" s="38" t="s">
        <v>2</v>
      </c>
      <c r="F6" s="38" t="s">
        <v>1</v>
      </c>
      <c r="G6" s="39" t="s">
        <v>46</v>
      </c>
      <c r="H6" s="40" t="s">
        <v>3</v>
      </c>
      <c r="I6" s="41" t="s">
        <v>4</v>
      </c>
      <c r="J6" s="35" t="s">
        <v>5</v>
      </c>
      <c r="K6" s="42" t="s">
        <v>6</v>
      </c>
      <c r="L6" s="35" t="s">
        <v>7</v>
      </c>
      <c r="M6" s="42" t="s">
        <v>37</v>
      </c>
      <c r="N6" s="57" t="s">
        <v>8</v>
      </c>
    </row>
    <row r="7" spans="1:14" s="20" customFormat="1" ht="53.25" customHeight="1">
      <c r="A7" s="48">
        <v>186</v>
      </c>
      <c r="B7" s="49" t="s">
        <v>47</v>
      </c>
      <c r="C7" s="50" t="s">
        <v>48</v>
      </c>
      <c r="D7" s="49" t="s">
        <v>49</v>
      </c>
      <c r="E7" s="49" t="s">
        <v>54</v>
      </c>
      <c r="F7" s="49" t="s">
        <v>36</v>
      </c>
      <c r="G7" s="49" t="s">
        <v>50</v>
      </c>
      <c r="H7" s="51" t="s">
        <v>44</v>
      </c>
      <c r="I7" s="36"/>
      <c r="J7" s="56">
        <v>88.16</v>
      </c>
      <c r="K7" s="55">
        <v>88.16</v>
      </c>
      <c r="L7" s="35">
        <f>J7*I7</f>
        <v>0</v>
      </c>
      <c r="M7" s="34">
        <f>K7*I7</f>
        <v>0</v>
      </c>
      <c r="N7" s="57">
        <v>1</v>
      </c>
    </row>
    <row r="8" spans="1:14" s="20" customFormat="1" ht="53.25" customHeight="1">
      <c r="A8" s="48">
        <v>264</v>
      </c>
      <c r="B8" s="52" t="s">
        <v>39</v>
      </c>
      <c r="C8" s="53" t="s">
        <v>38</v>
      </c>
      <c r="D8" s="52" t="s">
        <v>40</v>
      </c>
      <c r="E8" s="52" t="s">
        <v>55</v>
      </c>
      <c r="F8" s="52" t="s">
        <v>41</v>
      </c>
      <c r="G8" s="52" t="s">
        <v>42</v>
      </c>
      <c r="H8" s="54" t="s">
        <v>43</v>
      </c>
      <c r="I8" s="36"/>
      <c r="J8" s="56">
        <v>17883.6</v>
      </c>
      <c r="K8" s="55">
        <v>17883.6</v>
      </c>
      <c r="L8" s="35">
        <f>J8*I8</f>
        <v>0</v>
      </c>
      <c r="M8" s="34">
        <f>K8*I8</f>
        <v>0</v>
      </c>
      <c r="N8" s="57">
        <v>1</v>
      </c>
    </row>
    <row r="9" spans="1:14" ht="24.75" customHeight="1">
      <c r="A9" s="43" t="s">
        <v>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27">
        <f>SUM(L7:L8)</f>
        <v>0</v>
      </c>
      <c r="M9" s="33">
        <f>SUM(M7:M8)</f>
        <v>0</v>
      </c>
      <c r="N9" s="58">
        <f>AVERAGE(N7:N8)</f>
        <v>1</v>
      </c>
    </row>
    <row r="10" spans="1:14" ht="24.75" customHeight="1">
      <c r="A10" s="43" t="s">
        <v>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27">
        <f>L9*0.1</f>
        <v>0</v>
      </c>
      <c r="M10" s="33">
        <f>M9*0.1</f>
        <v>0</v>
      </c>
      <c r="N10" s="30"/>
    </row>
    <row r="11" spans="1:14" ht="24.75" customHeight="1">
      <c r="A11" s="43" t="s">
        <v>11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27">
        <f>L9+L10</f>
        <v>0</v>
      </c>
      <c r="M11" s="33">
        <f>M10+M9</f>
        <v>0</v>
      </c>
      <c r="N11" s="30"/>
    </row>
    <row r="17" spans="9:14" s="20" customFormat="1" ht="12.75">
      <c r="I17" s="28"/>
      <c r="J17" s="29"/>
      <c r="K17" s="29"/>
      <c r="L17" s="29"/>
      <c r="M17" s="29"/>
      <c r="N17" s="28"/>
    </row>
    <row r="20" ht="12.75">
      <c r="D20" s="20"/>
    </row>
  </sheetData>
  <sheetProtection/>
  <mergeCells count="5">
    <mergeCell ref="A11:K11"/>
    <mergeCell ref="A10:K10"/>
    <mergeCell ref="A2:N2"/>
    <mergeCell ref="A3:N3"/>
    <mergeCell ref="A9:K9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27</v>
      </c>
    </row>
    <row r="4" ht="15" thickBot="1"/>
    <row r="5" spans="2:7" ht="36.75" thickBot="1">
      <c r="B5" s="3" t="s">
        <v>13</v>
      </c>
      <c r="C5" s="4" t="s">
        <v>52</v>
      </c>
      <c r="E5" s="23" t="s">
        <v>32</v>
      </c>
      <c r="F5" s="24" t="s">
        <v>33</v>
      </c>
      <c r="G5" s="25" t="s">
        <v>34</v>
      </c>
    </row>
    <row r="6" spans="2:7" ht="15" thickBot="1">
      <c r="B6" s="5"/>
      <c r="C6" s="6"/>
      <c r="E6" s="10">
        <f>specifikacija!L9</f>
        <v>0</v>
      </c>
      <c r="F6" s="11">
        <f>specifikacija!M9</f>
        <v>0</v>
      </c>
      <c r="G6" s="12">
        <f>specifikacija!M11</f>
        <v>0</v>
      </c>
    </row>
    <row r="7" spans="2:7" ht="36.75" thickBot="1">
      <c r="B7" s="3" t="s">
        <v>14</v>
      </c>
      <c r="C7" s="7" t="s">
        <v>29</v>
      </c>
      <c r="E7" s="45" t="s">
        <v>35</v>
      </c>
      <c r="F7" s="46"/>
      <c r="G7" s="4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30</v>
      </c>
      <c r="E13" s="8" t="s">
        <v>22</v>
      </c>
      <c r="F13" s="26">
        <f>specifikacija!N9</f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53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28</v>
      </c>
      <c r="C17" s="22" t="s">
        <v>31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2020-12-07T10:12:33Z</dcterms:modified>
  <cp:category/>
  <cp:version/>
  <cp:contentType/>
  <cp:contentStatus/>
</cp:coreProperties>
</file>