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tarsMedical doo- specifikacija" sheetId="1" r:id="rId1"/>
    <sheet name="StarsMedical doo - Obrazac KVI" sheetId="2" r:id="rId2"/>
  </sheets>
  <definedNames>
    <definedName name="_xlnm.Print_Area" localSheetId="1">'StarsMedical doo - Obrazac KVI'!$A$1:$H$22</definedName>
    <definedName name="_xlnm.Print_Area" localSheetId="0">'StarsMedical doo- specifikacija'!$A$1:$L$10</definedName>
  </definedNames>
  <calcPr fullCalcOnLoad="1"/>
</workbook>
</file>

<file path=xl/sharedStrings.xml><?xml version="1.0" encoding="utf-8"?>
<sst xmlns="http://schemas.openxmlformats.org/spreadsheetml/2006/main" count="50" uniqueCount="48">
  <si>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</si>
  <si>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</si>
  <si>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</si>
  <si>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</si>
  <si>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</si>
  <si>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</si>
  <si>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</si>
  <si>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</si>
  <si>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</si>
  <si>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</si>
  <si>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</si>
  <si>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</si>
  <si>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</si>
  <si>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</si>
  <si>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</si>
  <si>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</si>
  <si>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</si>
  <si>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</si>
  <si>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</si>
  <si>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</si>
  <si>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</si>
  <si>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</si>
  <si>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</si>
  <si>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</si>
  <si>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</si>
  <si>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</si>
  <si>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</si>
  <si>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</si>
  <si>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</si>
  <si>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</si>
  <si>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</si>
  <si>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</si>
  <si>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</si>
  <si>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</si>
  <si>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</si>
  <si>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</si>
  <si>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</si>
  <si>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Балон катетери за предилатацију monorail дизајна (Rx), (дијаметра 1.5 mm и 1.25 mm) (мерења се односе на балон дијаметра 1,5 mm)</t>
  </si>
  <si>
    <t xml:space="preserve">Artimes Balloon Dilatation Catheter </t>
  </si>
  <si>
    <t>801-****</t>
  </si>
  <si>
    <t>BrosMed Medical Co., Ltd</t>
  </si>
  <si>
    <t>комад</t>
  </si>
  <si>
    <t>Назив добављача: Stars Medical d.o.o.</t>
  </si>
  <si>
    <t>Stars Medical d.o.o.</t>
  </si>
  <si>
    <t>BKT20001</t>
  </si>
  <si>
    <t>404-1-110/20-32</t>
  </si>
  <si>
    <t xml:space="preserve">Балон катетери за 2020. годину 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</si>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</sst>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59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0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0" fontId="59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19" xfId="0" applyNumberFormat="1" applyFont="1" applyBorder="1" applyAlignment="1">
      <alignment horizontal="center" vertical="center" wrapText="1"/>
    </xf>
    <xf numFmtId="3" fontId="59" fillId="57" borderId="19" xfId="0" applyNumberFormat="1" applyFont="1" applyFill="1" applyBorder="1" applyAlignment="1">
      <alignment horizontal="center" vertical="center"/>
    </xf>
    <xf numFmtId="4" fontId="59" fillId="0" borderId="19" xfId="0" applyNumberFormat="1" applyFont="1" applyBorder="1" applyAlignment="1">
      <alignment horizontal="right" vertical="center"/>
    </xf>
    <xf numFmtId="4" fontId="59" fillId="55" borderId="19" xfId="0" applyNumberFormat="1" applyFont="1" applyFill="1" applyBorder="1" applyAlignment="1">
      <alignment horizontal="right" vertical="center"/>
    </xf>
    <xf numFmtId="4" fontId="58" fillId="57" borderId="19" xfId="0" applyNumberFormat="1" applyFont="1" applyFill="1" applyBorder="1" applyAlignment="1">
      <alignment horizontal="right" vertical="center" wrapText="1"/>
    </xf>
    <xf numFmtId="4" fontId="61" fillId="57" borderId="19" xfId="0" applyNumberFormat="1" applyFont="1" applyFill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59" fillId="0" borderId="0" xfId="0" applyNumberFormat="1" applyFont="1" applyAlignment="1">
      <alignment horizontal="center" vertical="center"/>
    </xf>
    <xf numFmtId="3" fontId="0" fillId="57" borderId="0" xfId="0" applyNumberFormat="1" applyFill="1" applyAlignment="1">
      <alignment/>
    </xf>
    <xf numFmtId="3" fontId="56" fillId="0" borderId="19" xfId="94" applyNumberFormat="1" applyFont="1" applyBorder="1" applyAlignment="1">
      <alignment horizontal="center" vertical="center" wrapText="1"/>
      <protection/>
    </xf>
    <xf numFmtId="0" fontId="61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5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5.851562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2" hidden="1" customWidth="1"/>
    <col min="10" max="10" width="15.140625" style="0" customWidth="1"/>
    <col min="11" max="11" width="15.140625" style="22" hidden="1" customWidth="1"/>
    <col min="12" max="12" width="18.7109375" style="0" customWidth="1"/>
    <col min="13" max="13" width="9.57421875" style="22" hidden="1" customWidth="1"/>
    <col min="16" max="16" width="9.140625" style="0" customWidth="1"/>
  </cols>
  <sheetData>
    <row r="2" spans="1:12" ht="12.7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42</v>
      </c>
      <c r="B4" s="41"/>
      <c r="C4" s="41"/>
      <c r="D4" s="41"/>
      <c r="E4" s="25"/>
    </row>
    <row r="6" spans="1:13" ht="48" customHeight="1">
      <c r="A6" s="2" t="s">
        <v>0</v>
      </c>
      <c r="B6" s="2" t="s">
        <v>1</v>
      </c>
      <c r="C6" s="2" t="s">
        <v>32</v>
      </c>
      <c r="D6" s="2" t="s">
        <v>33</v>
      </c>
      <c r="E6" s="2" t="s">
        <v>34</v>
      </c>
      <c r="F6" s="2" t="s">
        <v>5</v>
      </c>
      <c r="G6" s="3" t="s">
        <v>6</v>
      </c>
      <c r="H6" s="2" t="s">
        <v>7</v>
      </c>
      <c r="I6" s="23" t="s">
        <v>8</v>
      </c>
      <c r="J6" s="2" t="s">
        <v>9</v>
      </c>
      <c r="K6" s="23" t="s">
        <v>10</v>
      </c>
      <c r="L6" s="2" t="s">
        <v>2</v>
      </c>
      <c r="M6" s="23" t="s">
        <v>24</v>
      </c>
    </row>
    <row r="7" spans="1:13" s="1" customFormat="1" ht="78" customHeight="1">
      <c r="A7" s="32">
        <v>2</v>
      </c>
      <c r="B7" s="33" t="s">
        <v>37</v>
      </c>
      <c r="C7" s="34" t="s">
        <v>44</v>
      </c>
      <c r="D7" s="32" t="s">
        <v>38</v>
      </c>
      <c r="E7" s="32" t="s">
        <v>39</v>
      </c>
      <c r="F7" s="32" t="s">
        <v>40</v>
      </c>
      <c r="G7" s="32" t="s">
        <v>41</v>
      </c>
      <c r="H7" s="26"/>
      <c r="I7" s="24">
        <v>3900</v>
      </c>
      <c r="J7" s="35">
        <v>3539</v>
      </c>
      <c r="K7" s="24">
        <f>H7*I7</f>
        <v>0</v>
      </c>
      <c r="L7" s="28">
        <f>H7*J7</f>
        <v>0</v>
      </c>
      <c r="M7" s="27">
        <v>2</v>
      </c>
    </row>
    <row r="8" spans="1:13" ht="21.7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0">
        <f>K7</f>
        <v>0</v>
      </c>
      <c r="L8" s="29">
        <f>SUM(L7)</f>
        <v>0</v>
      </c>
      <c r="M8" s="36">
        <f>AVERAGE(M7)</f>
        <v>2</v>
      </c>
    </row>
    <row r="9" spans="1:12" ht="18.75" customHeight="1">
      <c r="A9" s="38" t="s">
        <v>47</v>
      </c>
      <c r="B9" s="38"/>
      <c r="C9" s="38"/>
      <c r="D9" s="38"/>
      <c r="E9" s="38"/>
      <c r="F9" s="38"/>
      <c r="G9" s="38"/>
      <c r="H9" s="38"/>
      <c r="I9" s="38"/>
      <c r="J9" s="38"/>
      <c r="K9" s="31">
        <f>K8*0.2</f>
        <v>0</v>
      </c>
      <c r="L9" s="29">
        <f>L8*0.2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31">
        <f>K8+K9</f>
        <v>0</v>
      </c>
      <c r="L10" s="29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1" sqref="E3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4" t="s">
        <v>11</v>
      </c>
      <c r="C2" s="4"/>
      <c r="D2" s="4"/>
      <c r="E2" s="5" t="s">
        <v>43</v>
      </c>
      <c r="F2" s="6"/>
      <c r="G2" s="6"/>
    </row>
    <row r="4" spans="2:7" ht="13.5" thickBot="1">
      <c r="B4" s="6"/>
      <c r="C4" s="6"/>
      <c r="D4" s="6"/>
      <c r="E4" s="6"/>
      <c r="F4" s="6"/>
      <c r="G4" s="6"/>
    </row>
    <row r="5" spans="2:7" ht="24.75" thickBot="1">
      <c r="B5" s="7" t="s">
        <v>12</v>
      </c>
      <c r="C5" s="8" t="s">
        <v>45</v>
      </c>
      <c r="D5" s="6"/>
      <c r="E5" s="9" t="s">
        <v>13</v>
      </c>
      <c r="F5" s="10" t="s">
        <v>14</v>
      </c>
      <c r="G5" s="11" t="s">
        <v>15</v>
      </c>
    </row>
    <row r="6" spans="2:7" ht="15" thickBot="1">
      <c r="B6" s="12"/>
      <c r="C6" s="13"/>
      <c r="D6" s="6"/>
      <c r="E6" s="14">
        <f>SUM('StarsMedical doo- specifikacija'!K7:K7)</f>
        <v>0</v>
      </c>
      <c r="F6" s="14">
        <f>SUM('StarsMedical doo- specifikacija'!L7:L7)</f>
        <v>0</v>
      </c>
      <c r="G6" s="15">
        <f>'StarsMedical doo- specifikacija'!L10</f>
        <v>0</v>
      </c>
    </row>
    <row r="7" spans="2:7" ht="24.75" customHeight="1" thickBot="1">
      <c r="B7" s="7" t="s">
        <v>16</v>
      </c>
      <c r="C7" s="16" t="s">
        <v>17</v>
      </c>
      <c r="D7" s="6"/>
      <c r="E7" s="42" t="s">
        <v>18</v>
      </c>
      <c r="F7" s="43"/>
      <c r="G7" s="44"/>
    </row>
    <row r="8" spans="2:7" ht="20.25" customHeight="1" thickBot="1">
      <c r="B8" s="12"/>
      <c r="C8" s="13"/>
      <c r="D8" s="6"/>
      <c r="E8" s="17">
        <f>E6/1000</f>
        <v>0</v>
      </c>
      <c r="F8" s="17">
        <f>F6/1000</f>
        <v>0</v>
      </c>
      <c r="G8" s="18">
        <f>G6/1000</f>
        <v>0</v>
      </c>
    </row>
    <row r="9" spans="2:7" ht="15">
      <c r="B9" s="7" t="s">
        <v>19</v>
      </c>
      <c r="C9" s="16" t="s">
        <v>20</v>
      </c>
      <c r="D9" s="6"/>
      <c r="E9" s="13"/>
      <c r="F9" s="13"/>
      <c r="G9" s="19"/>
    </row>
    <row r="10" spans="2:7" ht="14.25">
      <c r="B10" s="12"/>
      <c r="C10" s="13"/>
      <c r="D10" s="6"/>
      <c r="E10" s="13"/>
      <c r="F10" s="13"/>
      <c r="G10" s="19"/>
    </row>
    <row r="11" spans="2:7" ht="15">
      <c r="B11" s="7" t="s">
        <v>21</v>
      </c>
      <c r="C11" s="16" t="s">
        <v>22</v>
      </c>
      <c r="D11" s="6"/>
      <c r="E11" s="13"/>
      <c r="F11" s="13"/>
      <c r="G11" s="19"/>
    </row>
    <row r="12" spans="2:7" ht="14.25">
      <c r="B12" s="12"/>
      <c r="C12" s="13"/>
      <c r="D12" s="6"/>
      <c r="E12" s="6"/>
      <c r="F12" s="6"/>
      <c r="G12" s="19"/>
    </row>
    <row r="13" spans="2:7" ht="15">
      <c r="B13" s="7" t="s">
        <v>1</v>
      </c>
      <c r="C13" s="16" t="s">
        <v>23</v>
      </c>
      <c r="D13" s="6"/>
      <c r="E13" s="20" t="s">
        <v>24</v>
      </c>
      <c r="F13" s="37">
        <f>'StarsMedical doo- specifikacija'!M8</f>
        <v>2</v>
      </c>
      <c r="G13" s="19"/>
    </row>
    <row r="14" spans="2:7" ht="14.25">
      <c r="B14" s="12"/>
      <c r="C14" s="13"/>
      <c r="D14" s="6"/>
      <c r="E14" s="13"/>
      <c r="F14" s="13"/>
      <c r="G14" s="19"/>
    </row>
    <row r="15" spans="2:7" ht="25.5">
      <c r="B15" s="7" t="s">
        <v>25</v>
      </c>
      <c r="C15" s="8" t="s">
        <v>26</v>
      </c>
      <c r="D15" s="6"/>
      <c r="E15" s="20" t="s">
        <v>27</v>
      </c>
      <c r="F15" s="16" t="s">
        <v>36</v>
      </c>
      <c r="G15" s="6"/>
    </row>
    <row r="16" spans="2:7" ht="14.25">
      <c r="B16" s="12"/>
      <c r="C16" s="13"/>
      <c r="D16" s="6"/>
      <c r="E16" s="6"/>
      <c r="F16" s="6"/>
      <c r="G16" s="6"/>
    </row>
    <row r="17" spans="2:7" ht="15">
      <c r="B17" s="7" t="s">
        <v>28</v>
      </c>
      <c r="C17" s="8" t="s">
        <v>46</v>
      </c>
      <c r="D17" s="6"/>
      <c r="E17" s="6"/>
      <c r="F17" s="6"/>
      <c r="G17" s="6"/>
    </row>
    <row r="18" spans="2:7" ht="14.25">
      <c r="B18" s="12"/>
      <c r="C18" s="13"/>
      <c r="D18" s="6"/>
      <c r="E18" s="6"/>
      <c r="F18" s="6"/>
      <c r="G18" s="6"/>
    </row>
    <row r="19" spans="2:3" ht="15">
      <c r="B19" s="7" t="s">
        <v>29</v>
      </c>
      <c r="C19" s="8" t="s">
        <v>30</v>
      </c>
    </row>
    <row r="20" spans="2:3" ht="14.25">
      <c r="B20" s="12"/>
      <c r="C20" s="13"/>
    </row>
    <row r="21" spans="2:3" ht="15">
      <c r="B21" s="7" t="s">
        <v>31</v>
      </c>
      <c r="C21" s="21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2015-12-23T12:39:15Z</cp:lastPrinted>
  <dcterms:created xsi:type="dcterms:W3CDTF">2014-01-17T13:07:43Z</dcterms:created>
  <dcterms:modified xsi:type="dcterms:W3CDTF">2020-08-11T11:54:07Z</dcterms:modified>
  <cp:category/>
  <cp:version/>
  <cp:contentType/>
  <cp:contentStatus/>
</cp:coreProperties>
</file>